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90" windowHeight="7830" tabRatio="657" firstSheet="5" activeTab="7"/>
  </bookViews>
  <sheets>
    <sheet name="表1一般公共预算收支决算表" sheetId="1" r:id="rId1"/>
    <sheet name="表2一般公共预算本级支出决算表" sheetId="2" r:id="rId2"/>
    <sheet name="表3一般公共预算本级基本支出决算表" sheetId="3" r:id="rId3"/>
    <sheet name="表4一般公共预算本级转移支付收支决算表" sheetId="4" r:id="rId4"/>
    <sheet name="表5一般公共预算本级转移支出决算数（分地区）" sheetId="5" r:id="rId5"/>
    <sheet name="表6一般公共预算本级转移支出决算数（分项目）" sheetId="6" r:id="rId6"/>
    <sheet name="表7政府性基金预算收支决算表" sheetId="7" r:id="rId7"/>
    <sheet name="表8政府性基金预算本级支出决算表" sheetId="8" r:id="rId8"/>
    <sheet name="表9政府性基金预算本级转移支付收支决算表" sheetId="9" r:id="rId9"/>
    <sheet name="表10国有资本经营预算收支决算表" sheetId="10" r:id="rId10"/>
    <sheet name="表11国有资本经营预算本级支出决算表" sheetId="11" r:id="rId11"/>
    <sheet name="表12社保基金预算收支决算表" sheetId="12" r:id="rId12"/>
    <sheet name="表13地方政府债务限额及余额决算情况表" sheetId="13" r:id="rId13"/>
    <sheet name="表14地方政府债券使用情况表" sheetId="14" r:id="rId14"/>
    <sheet name="表15地方政府债务相关情况表" sheetId="15" r:id="rId15"/>
  </sheets>
  <definedNames>
    <definedName name="_xlnm.Print_Titles" localSheetId="1">'表2一般公共预算本级支出决算表'!$3:$3</definedName>
    <definedName name="_xlnm.Print_Titles" localSheetId="7">'表8政府性基金预算本级支出决算表'!$4:$4</definedName>
  </definedNames>
  <calcPr fullCalcOnLoad="1"/>
</workbook>
</file>

<file path=xl/sharedStrings.xml><?xml version="1.0" encoding="utf-8"?>
<sst xmlns="http://schemas.openxmlformats.org/spreadsheetml/2006/main" count="640" uniqueCount="524">
  <si>
    <t>单位：万元</t>
  </si>
  <si>
    <t>收  入  科  目</t>
  </si>
  <si>
    <t>决算数</t>
  </si>
  <si>
    <t>同口径增幅%</t>
  </si>
  <si>
    <t>支  出  科  目</t>
  </si>
  <si>
    <t>增幅%</t>
  </si>
  <si>
    <t>总  计</t>
  </si>
  <si>
    <t>全镇收入合计</t>
  </si>
  <si>
    <t>全镇支出合计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</si>
  <si>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</si>
  <si>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</si>
  <si>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</si>
  <si>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</si>
  <si>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</si>
  <si>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</si>
  <si>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</si>
  <si>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</si>
  <si>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</si>
  <si>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</si>
  <si>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</si>
  <si>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</si>
  <si>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</si>
  <si>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</si>
  <si>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</si>
  <si>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</si>
  <si>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</si>
  <si>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</si>
  <si>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</si>
  <si>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</si>
  <si>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</si>
  <si>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</si>
  <si>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</si>
  <si>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</si>
  <si>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</si>
  <si>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</si>
  <si>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</si>
  <si>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</si>
  <si>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</si>
  <si>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</si>
  <si>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</si>
  <si>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</si>
  <si>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</si>
  <si>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</si>
  <si>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</si>
  <si>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十八、自然资源海洋气象等支出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</si>
  <si>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</si>
  <si>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</si>
  <si>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</si>
  <si>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</si>
  <si>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</si>
  <si>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二十一、灾害防治及应急管理支出</t>
  </si>
  <si>
    <t xml:space="preserve">    国有资源(资产)有偿使用收入</t>
  </si>
  <si>
    <t>二十二、预备费</t>
  </si>
  <si>
    <t xml:space="preserve">    捐赠收入</t>
  </si>
  <si>
    <t>二十三、其他支出</t>
  </si>
  <si>
    <t xml:space="preserve">    政府住房基金收入</t>
  </si>
  <si>
    <t>二十四、债务付息支出</t>
  </si>
  <si>
    <t xml:space="preserve">    其他收入</t>
  </si>
  <si>
    <t>二十五、债务发行费用支出</t>
  </si>
  <si>
    <t>转移性收入合计</t>
  </si>
  <si>
    <t>一、上级补助收入</t>
  </si>
  <si>
    <t>转移性支出合计</t>
  </si>
  <si>
    <t>二、调入资金</t>
  </si>
  <si>
    <t>一、上解上级支出</t>
  </si>
  <si>
    <t>三、动用预算稳定调节基金</t>
  </si>
  <si>
    <t>二、债务还本支出</t>
  </si>
  <si>
    <t>四、债务转贷收入</t>
  </si>
  <si>
    <t>三、安排预算稳定调节基金</t>
  </si>
  <si>
    <t>五、上年结余</t>
  </si>
  <si>
    <t>四、结转下年</t>
  </si>
  <si>
    <t>科目</t>
  </si>
  <si>
    <t>本级支出合计</t>
  </si>
  <si>
    <t xml:space="preserve">  文化旅游体育与传媒支出</t>
  </si>
  <si>
    <t xml:space="preserve">  社会保障和就业支出</t>
  </si>
  <si>
    <t xml:space="preserve">  城乡社区支出</t>
  </si>
  <si>
    <t xml:space="preserve">  农林水支出</t>
  </si>
  <si>
    <t xml:space="preserve">  其他支出</t>
  </si>
  <si>
    <t xml:space="preserve">  债务付息支出</t>
  </si>
  <si>
    <t xml:space="preserve">  债务发行费用支出</t>
  </si>
  <si>
    <t xml:space="preserve">  机关工资福利支出</t>
  </si>
  <si>
    <t xml:space="preserve">     工资奖金津补贴</t>
  </si>
  <si>
    <t xml:space="preserve">     社会保障缴费</t>
  </si>
  <si>
    <t xml:space="preserve">     住房公积金</t>
  </si>
  <si>
    <t xml:space="preserve">     其他工资福利支出</t>
  </si>
  <si>
    <t xml:space="preserve">  机关商品和服务支出</t>
  </si>
  <si>
    <t xml:space="preserve">     办公经费</t>
  </si>
  <si>
    <t xml:space="preserve">     会议费</t>
  </si>
  <si>
    <t xml:space="preserve">     培训费</t>
  </si>
  <si>
    <t xml:space="preserve">     专用材料购置费</t>
  </si>
  <si>
    <t xml:space="preserve">     委托业务费</t>
  </si>
  <si>
    <t xml:space="preserve">     公务接待费</t>
  </si>
  <si>
    <t xml:space="preserve">     因公出国(境)费用</t>
  </si>
  <si>
    <t xml:space="preserve"> </t>
  </si>
  <si>
    <t xml:space="preserve">     公务用车运行维护费</t>
  </si>
  <si>
    <t xml:space="preserve">     维修(护)费</t>
  </si>
  <si>
    <t xml:space="preserve">     其他商品和服务支出</t>
  </si>
  <si>
    <t xml:space="preserve">  机关资本性支出(一)</t>
  </si>
  <si>
    <t xml:space="preserve">     基础设施建设</t>
  </si>
  <si>
    <t xml:space="preserve">     设备购置</t>
  </si>
  <si>
    <t xml:space="preserve">  对事业单位经常性补助</t>
  </si>
  <si>
    <t xml:space="preserve">     工资福利支出</t>
  </si>
  <si>
    <t xml:space="preserve">     商品和服务支出</t>
  </si>
  <si>
    <t xml:space="preserve">  对事业单位资本性补助</t>
  </si>
  <si>
    <t xml:space="preserve">     资本性支出(一)</t>
  </si>
  <si>
    <t xml:space="preserve">  对个人和家庭的补助</t>
  </si>
  <si>
    <t xml:space="preserve">     社会福利和救助</t>
  </si>
  <si>
    <t xml:space="preserve">     助学金</t>
  </si>
  <si>
    <t xml:space="preserve">     离退休费</t>
  </si>
  <si>
    <t xml:space="preserve">     其他对个人和家庭补助</t>
  </si>
  <si>
    <t>预算科目</t>
  </si>
  <si>
    <t>决 算 数</t>
  </si>
  <si>
    <t>一、上级补助收入合计</t>
  </si>
  <si>
    <t>（一）返还性收入</t>
  </si>
  <si>
    <t xml:space="preserve">  体制上解支出</t>
  </si>
  <si>
    <t xml:space="preserve">    所得税基数返还收入</t>
  </si>
  <si>
    <t xml:space="preserve">  专项上解支出</t>
  </si>
  <si>
    <t xml:space="preserve">    增值税税收返还收入</t>
  </si>
  <si>
    <t>二、补助下级支出</t>
  </si>
  <si>
    <t xml:space="preserve">    消费税税收返还收入</t>
  </si>
  <si>
    <t>（一）一般性转移支付支出</t>
  </si>
  <si>
    <t xml:space="preserve">    增值税“五五分享”税收返还收入</t>
  </si>
  <si>
    <t xml:space="preserve">    体制补助支出</t>
  </si>
  <si>
    <t>（二）一般性转移支付收入</t>
  </si>
  <si>
    <t xml:space="preserve">    均衡性转移支付支出</t>
  </si>
  <si>
    <t xml:space="preserve">    体制补助收入</t>
  </si>
  <si>
    <t xml:space="preserve">    县级基本财力保障机制奖补资金支出</t>
  </si>
  <si>
    <t xml:space="preserve">    均衡性转移支付收入</t>
  </si>
  <si>
    <t xml:space="preserve">    结算补助支出</t>
  </si>
  <si>
    <t xml:space="preserve">    县级基本财力保障机制奖补资金收入</t>
  </si>
  <si>
    <t xml:space="preserve">    基层公检法司转移支付支出</t>
  </si>
  <si>
    <t xml:space="preserve">    结算补助收入</t>
  </si>
  <si>
    <t xml:space="preserve">    城乡义务教育转移支付支出</t>
  </si>
  <si>
    <t xml:space="preserve">    基层公检法司转移支付收入</t>
  </si>
  <si>
    <t xml:space="preserve">    城乡居民医疗保险转移支付支出</t>
  </si>
  <si>
    <t xml:space="preserve">    城乡义务教育转移支付收入</t>
  </si>
  <si>
    <t xml:space="preserve">    农村综合改革转移支付支出</t>
  </si>
  <si>
    <t xml:space="preserve">    城乡居民医疗保险转移支付收入</t>
  </si>
  <si>
    <t xml:space="preserve">    固定数额补助支出</t>
  </si>
  <si>
    <t xml:space="preserve">    农村综合改革转移支付收入</t>
  </si>
  <si>
    <t xml:space="preserve">    贫困地区转移支付支出</t>
  </si>
  <si>
    <t xml:space="preserve">    产粮(油)大县奖励资金收入</t>
  </si>
  <si>
    <t xml:space="preserve">    教育共同财政事权转移支付收入  </t>
  </si>
  <si>
    <t xml:space="preserve">    重点生态功能区转移支付收入</t>
  </si>
  <si>
    <t xml:space="preserve">    文化旅游体育与传媒共同财政事权转移支付收入  </t>
  </si>
  <si>
    <t xml:space="preserve">    固定数额补助收入</t>
  </si>
  <si>
    <t xml:space="preserve">    社会保障和就业共同财政事权转移支付收入  </t>
  </si>
  <si>
    <t xml:space="preserve">    贫困地区转移支付收入</t>
  </si>
  <si>
    <t xml:space="preserve">    卫生健康共同财政事权转移支付收入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</si>
  <si>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</si>
  <si>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</si>
  <si>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住房保障共同财政事权转移支付收入  </t>
  </si>
  <si>
    <t xml:space="preserve">    其他共同财政事权转移支付收入  </t>
  </si>
  <si>
    <t xml:space="preserve">    其他一般性转移支付支出</t>
  </si>
  <si>
    <t>（二）专项转移支付支出</t>
  </si>
  <si>
    <t xml:space="preserve">    一般公共服务</t>
  </si>
  <si>
    <t xml:space="preserve">    其他一般性转移支付收入</t>
  </si>
  <si>
    <t xml:space="preserve">    外交</t>
  </si>
  <si>
    <t>（三）专项转移支付收入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</si>
  <si>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</si>
  <si>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</si>
  <si>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</si>
  <si>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</si>
  <si>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</si>
  <si>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</si>
  <si>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</si>
  <si>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</si>
  <si>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</si>
  <si>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</si>
  <si>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</si>
  <si>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</si>
  <si>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</si>
  <si>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</si>
  <si>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</si>
  <si>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</si>
  <si>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</si>
  <si>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</si>
  <si>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>二、下级上解收入</t>
  </si>
  <si>
    <t>三、债务还本支出</t>
  </si>
  <si>
    <t>三、债券转贷收入</t>
  </si>
  <si>
    <t xml:space="preserve">  地方政府一般债券还本支出</t>
  </si>
  <si>
    <t xml:space="preserve">四、调入资金   </t>
  </si>
  <si>
    <t xml:space="preserve">  地方政府其他一般债务还本支出</t>
  </si>
  <si>
    <t>五、调入预算稳定调节基金</t>
  </si>
  <si>
    <t>四、安排预算稳定调节基金</t>
  </si>
  <si>
    <t>六、上年结余</t>
  </si>
  <si>
    <t>五、年终结余</t>
  </si>
  <si>
    <t>镇街</t>
  </si>
  <si>
    <t>一般性转移支付</t>
  </si>
  <si>
    <t>专项转移支付</t>
  </si>
  <si>
    <t>补助镇合计</t>
  </si>
  <si>
    <t xml:space="preserve">  双石镇</t>
  </si>
  <si>
    <t xml:space="preserve">  红炉镇</t>
  </si>
  <si>
    <t xml:space="preserve">  永荣镇</t>
  </si>
  <si>
    <t xml:space="preserve">  三教镇</t>
  </si>
  <si>
    <t xml:space="preserve">  板桥镇</t>
  </si>
  <si>
    <t xml:space="preserve">  金龙镇</t>
  </si>
  <si>
    <t xml:space="preserve">  临江镇</t>
  </si>
  <si>
    <t xml:space="preserve">  何埂镇</t>
  </si>
  <si>
    <t xml:space="preserve">  松溉镇</t>
  </si>
  <si>
    <t xml:space="preserve">  仙龙镇</t>
  </si>
  <si>
    <t xml:space="preserve">  五间镇</t>
  </si>
  <si>
    <t xml:space="preserve">  吉安镇</t>
  </si>
  <si>
    <t xml:space="preserve">  朱沱镇</t>
  </si>
  <si>
    <t xml:space="preserve">  来苏镇</t>
  </si>
  <si>
    <t xml:space="preserve">  宝峰镇</t>
  </si>
  <si>
    <t xml:space="preserve">  青镇峰</t>
  </si>
  <si>
    <t>注：镇本级无分地区一般公共预算转移支出，本表为空表。</t>
  </si>
  <si>
    <t>项目名称</t>
  </si>
  <si>
    <t>一.一般性转移支付</t>
  </si>
  <si>
    <r>
      <t xml:space="preserve">    </t>
    </r>
    <r>
      <rPr>
        <sz val="10"/>
        <rFont val="宋体"/>
        <family val="0"/>
      </rPr>
      <t>1.</t>
    </r>
    <r>
      <rPr>
        <sz val="10"/>
        <rFont val="宋体"/>
        <family val="0"/>
      </rPr>
      <t>体制补助支出</t>
    </r>
  </si>
  <si>
    <r>
      <t xml:space="preserve">    </t>
    </r>
    <r>
      <rPr>
        <sz val="10"/>
        <rFont val="宋体"/>
        <family val="0"/>
      </rPr>
      <t>2.</t>
    </r>
    <r>
      <rPr>
        <sz val="10"/>
        <rFont val="宋体"/>
        <family val="0"/>
      </rPr>
      <t>均衡性转移支付支出</t>
    </r>
  </si>
  <si>
    <r>
      <t xml:space="preserve">    </t>
    </r>
    <r>
      <rPr>
        <sz val="10"/>
        <rFont val="宋体"/>
        <family val="0"/>
      </rPr>
      <t>3.</t>
    </r>
    <r>
      <rPr>
        <sz val="10"/>
        <rFont val="宋体"/>
        <family val="0"/>
      </rPr>
      <t>结算补助支出</t>
    </r>
  </si>
  <si>
    <r>
      <t xml:space="preserve">    </t>
    </r>
    <r>
      <rPr>
        <sz val="10"/>
        <rFont val="宋体"/>
        <family val="0"/>
      </rPr>
      <t>4.</t>
    </r>
    <r>
      <rPr>
        <sz val="10"/>
        <rFont val="宋体"/>
        <family val="0"/>
      </rPr>
      <t>固定数额补助支出</t>
    </r>
  </si>
  <si>
    <r>
      <t xml:space="preserve">    </t>
    </r>
    <r>
      <rPr>
        <sz val="10"/>
        <rFont val="宋体"/>
        <family val="0"/>
      </rPr>
      <t>5.</t>
    </r>
    <r>
      <rPr>
        <sz val="10"/>
        <rFont val="宋体"/>
        <family val="0"/>
      </rPr>
      <t>其他一般性转移支付支出</t>
    </r>
  </si>
  <si>
    <t>二.专项转移支付</t>
  </si>
  <si>
    <t>1.村（社区）食品药品监管协管员补助</t>
  </si>
  <si>
    <t>2.村级公益事业建设一事一议财政奖补资金</t>
  </si>
  <si>
    <t>3.地质灾害防治专项补助资金</t>
  </si>
  <si>
    <t>4.非公经济和社会组织党组织工作活动补助资金</t>
  </si>
  <si>
    <t>5.耕地地力保护和重粮大户补贴工作经费</t>
  </si>
  <si>
    <t>6.河长制工作经费</t>
  </si>
  <si>
    <t>7.基层党组织工作和活动补助资金</t>
  </si>
  <si>
    <t>8.基层武装部规范化建设补助资金</t>
  </si>
  <si>
    <t>9.基层政权建设补助资金</t>
  </si>
  <si>
    <t>10.敬老院集中供养人员补助资金</t>
  </si>
  <si>
    <t>11.困难群众救助补助资金</t>
  </si>
  <si>
    <t>12.临时救助补助资金</t>
  </si>
  <si>
    <t>13.民政优抚补助资金</t>
  </si>
  <si>
    <t>14.农村改厕专项补助资金</t>
  </si>
  <si>
    <t>15.农村公路养护补助资金</t>
  </si>
  <si>
    <t>16.农村公路以奖代补补助资金</t>
  </si>
  <si>
    <t>17.农村生活垃圾治理补助资金</t>
  </si>
  <si>
    <t>18.农村卫生公厕补助资金</t>
  </si>
  <si>
    <t>19.农村住房安全保障补助资金</t>
  </si>
  <si>
    <t>20.强制和临保治疗精神病人住院补助资金</t>
  </si>
  <si>
    <t>21.区纪委监委派驻（派出）机构办案补助资金</t>
  </si>
  <si>
    <t>22.少数民族发展资金</t>
  </si>
  <si>
    <t>23.社会救助和保障标准与物价上涨挂钩联动机制补贴资金</t>
  </si>
  <si>
    <t>24.生态环境“以奖促治”补助资金</t>
  </si>
  <si>
    <t>25.市级残疾人事业发展补助资金</t>
  </si>
  <si>
    <t>26.市级农业产业发展资金</t>
  </si>
  <si>
    <t>27.水利救灾补助资金</t>
  </si>
  <si>
    <t>28.污染源普查工作补助资金</t>
  </si>
  <si>
    <t>29.西大公共体育普及中央基建补助资金</t>
  </si>
  <si>
    <t>30.严重精神障碍患者监护人以奖代补补助资金</t>
  </si>
  <si>
    <t>31.镇街财政管理补助资金</t>
  </si>
  <si>
    <t>32.中央残疾人事业发展补助资金</t>
  </si>
  <si>
    <t>33.自然灾害救灾补助资金</t>
  </si>
  <si>
    <t>34.自然灾害生活补助资金</t>
  </si>
  <si>
    <t>35.农村生活垃圾治理补助</t>
  </si>
  <si>
    <t>注：镇本级无一般公共预算转移支出，本表为空表。</t>
  </si>
  <si>
    <t>一、国有土地收益基金收入</t>
  </si>
  <si>
    <t>一、文化旅游体育与传媒支出</t>
  </si>
  <si>
    <t>二、农业土地开发资金收入</t>
  </si>
  <si>
    <t>二、社会保障和就业支出</t>
  </si>
  <si>
    <t>三、国有土地使用权出让收入</t>
  </si>
  <si>
    <t>三、城乡社区支出</t>
  </si>
  <si>
    <t>四、城市基础设施配套费收入</t>
  </si>
  <si>
    <t>四、农林水支出</t>
  </si>
  <si>
    <t>五、污水处理费收入</t>
  </si>
  <si>
    <t>五、其他支出</t>
  </si>
  <si>
    <t>六、债务付息支出</t>
  </si>
  <si>
    <t>七、债务发行费用支出</t>
  </si>
  <si>
    <t>八、抗疫特别国债安排的支出</t>
  </si>
  <si>
    <t>二、债务转贷收入</t>
  </si>
  <si>
    <t>三、调出资金</t>
  </si>
  <si>
    <t>三、上年结余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</si>
  <si>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</si>
  <si>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</si>
  <si>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</si>
  <si>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</si>
  <si>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</si>
  <si>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小型水库移民扶助基金安排的支出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</si>
  <si>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</si>
  <si>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</si>
  <si>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</si>
  <si>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</si>
  <si>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</si>
  <si>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</si>
  <si>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</si>
  <si>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</si>
  <si>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</si>
  <si>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</si>
  <si>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</si>
  <si>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</si>
  <si>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</si>
  <si>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</si>
  <si>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棚户区改造专项债券收入安排的支出</t>
  </si>
  <si>
    <t xml:space="preserve">    大中型水库库区基金安排的支出</t>
  </si>
  <si>
    <t xml:space="preserve">    三峡水库库区基金支出</t>
  </si>
  <si>
    <t xml:space="preserve">      解决移民遗留问题</t>
  </si>
  <si>
    <t xml:space="preserve">    国家重大水利工程建设基金安排的支出</t>
  </si>
  <si>
    <t xml:space="preserve">      三峡工程后续工作</t>
  </si>
  <si>
    <t xml:space="preserve">    彩票发行销售机构业务费安排的支出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</si>
  <si>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</si>
  <si>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</si>
  <si>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</si>
  <si>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</si>
  <si>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</si>
  <si>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</si>
  <si>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</si>
  <si>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</si>
  <si>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>抗疫特别国债安排的支出</t>
  </si>
  <si>
    <t xml:space="preserve">    抗疫相关支出</t>
  </si>
  <si>
    <t xml:space="preserve">     其他抗疫相关支出</t>
  </si>
  <si>
    <t xml:space="preserve">    地方政府专项债务付息支出</t>
  </si>
  <si>
    <t xml:space="preserve">      国有土地使用权出让金债务付息支出</t>
  </si>
  <si>
    <t xml:space="preserve">    地方政府专项债务发行费用支出</t>
  </si>
  <si>
    <t xml:space="preserve">      国有土地使用权出让金债务发行费用支出</t>
  </si>
  <si>
    <t xml:space="preserve">   文化旅游体育与传媒</t>
  </si>
  <si>
    <t xml:space="preserve">   铁路征地拆迁补差专项资金</t>
  </si>
  <si>
    <t xml:space="preserve">   社会保障和就业支出</t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</si>
  <si>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政府债券发行费及发行登记费上解</t>
    </r>
  </si>
  <si>
    <t xml:space="preserve">   城乡社区支出</t>
  </si>
  <si>
    <t xml:space="preserve">   农林水支出</t>
  </si>
  <si>
    <t xml:space="preserve">   其他支出</t>
  </si>
  <si>
    <t>二、政府性基金补助下级支出</t>
  </si>
  <si>
    <t xml:space="preserve">   抗疫特别国债安排的支出</t>
  </si>
  <si>
    <t>三、政府性基金调出资金</t>
  </si>
  <si>
    <t>四、债务还本支出</t>
  </si>
  <si>
    <t>三、政府性基金上年结余</t>
  </si>
  <si>
    <t>五、政府性基金年终结余</t>
  </si>
  <si>
    <t xml:space="preserve">   利润收入</t>
  </si>
  <si>
    <t xml:space="preserve">   解决历史遗留问题及改革成本支出</t>
  </si>
  <si>
    <t>一、上级补助</t>
  </si>
  <si>
    <t>二、调出资金</t>
  </si>
  <si>
    <t>二、上年结余</t>
  </si>
  <si>
    <t>三、结转下年</t>
  </si>
  <si>
    <t>注：镇级无国有资本经营预算收支，此表为空表。</t>
  </si>
  <si>
    <t>本年支出合计</t>
  </si>
  <si>
    <t>注：镇级无国有资本经营预算本级支出，此表为空表。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</si>
  <si>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</si>
  <si>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</si>
  <si>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</si>
  <si>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</si>
  <si>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</si>
  <si>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</si>
  <si>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</si>
  <si>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</si>
  <si>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</si>
  <si>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</si>
  <si>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</si>
  <si>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</si>
  <si>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</si>
  <si>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</si>
  <si>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</si>
  <si>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</si>
  <si>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</si>
  <si>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>支出</t>
  </si>
  <si>
    <t xml:space="preserve">   其中:社会保险待遇支出</t>
  </si>
  <si>
    <t xml:space="preserve">        其他支出</t>
  </si>
  <si>
    <t xml:space="preserve">        转移支出</t>
  </si>
  <si>
    <t>说明：因我市社保基金由市财政统筹管理，区县和镇无社保基金预算收支，此表为空表。</t>
  </si>
  <si>
    <t>单位：亿元</t>
  </si>
  <si>
    <t>地   区</t>
  </si>
  <si>
    <t>2020年债务限额</t>
  </si>
  <si>
    <t>2020年债务余额预计执行数</t>
  </si>
  <si>
    <t>一般债务</t>
  </si>
  <si>
    <t>专项债务</t>
  </si>
  <si>
    <t>A=B+C</t>
  </si>
  <si>
    <t>B</t>
  </si>
  <si>
    <t>C</t>
  </si>
  <si>
    <t>D=E+F</t>
  </si>
  <si>
    <t>E</t>
  </si>
  <si>
    <t>F</t>
  </si>
  <si>
    <t>永川区</t>
  </si>
  <si>
    <t>注：本单位无地方政府债务限额及余额，此表为空表。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</si>
  <si>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</si>
  <si>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</si>
  <si>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</si>
  <si>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</si>
  <si>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</si>
  <si>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</si>
  <si>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</si>
  <si>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注：本单位无地方政府债券，此表为空表。</t>
  </si>
  <si>
    <t>项目</t>
  </si>
  <si>
    <t>额度</t>
  </si>
  <si>
    <t>一、2020年末地方政府债务余额</t>
  </si>
  <si>
    <t xml:space="preserve">  其中：一般债务</t>
  </si>
  <si>
    <t xml:space="preserve">        专项债务</t>
  </si>
  <si>
    <t>二、2019年地方政府债务限额</t>
  </si>
  <si>
    <t>三、2021年地方政府债务发行决算数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</si>
  <si>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</si>
  <si>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</si>
  <si>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</si>
  <si>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</si>
  <si>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四、2021年地方政府债务还本支出决算数</t>
  </si>
  <si>
    <t xml:space="preserve">     一般债务还本支出</t>
  </si>
  <si>
    <t xml:space="preserve">     专项债务还本支出</t>
  </si>
  <si>
    <t>五、2021年地方政府债务付息支出决算数</t>
  </si>
  <si>
    <t xml:space="preserve">     一般债务付息支出</t>
  </si>
  <si>
    <t xml:space="preserve">     专项债务付息支出</t>
  </si>
  <si>
    <t>六、2021年末地方政府债务余额决算数</t>
  </si>
  <si>
    <t>七、2020年地方政府债务限额</t>
  </si>
  <si>
    <t>注：本单位无地方政府债务，此表为空表。</t>
  </si>
  <si>
    <t>2022年度永川区五间镇一般公共预算收支决算表</t>
  </si>
  <si>
    <t>2022年永川区五间镇一般公共预算本级支出决算表</t>
  </si>
  <si>
    <t>科目名称</t>
  </si>
  <si>
    <t>一般公共预算支出合计</t>
  </si>
  <si>
    <t>一般公共服务支出</t>
  </si>
  <si>
    <t xml:space="preserve">  人大事务</t>
  </si>
  <si>
    <t xml:space="preserve">    人大会议</t>
  </si>
  <si>
    <t xml:space="preserve">  政府办公厅(室)及相关机构事务</t>
  </si>
  <si>
    <t xml:space="preserve">    行政运行</t>
  </si>
  <si>
    <t xml:space="preserve">    一般行政管理事务</t>
  </si>
  <si>
    <t xml:space="preserve">  财政事务</t>
  </si>
  <si>
    <t xml:space="preserve">  商贸事务</t>
  </si>
  <si>
    <t xml:space="preserve">    招商引资</t>
  </si>
  <si>
    <t xml:space="preserve">  组织事务</t>
  </si>
  <si>
    <t xml:space="preserve">    其他组织事务支出</t>
  </si>
  <si>
    <t xml:space="preserve">  市场监督管理事务</t>
  </si>
  <si>
    <t xml:space="preserve">    食品安全监管</t>
  </si>
  <si>
    <t>公共安全支出</t>
  </si>
  <si>
    <t xml:space="preserve">  其他公共安全支出(款)</t>
  </si>
  <si>
    <t xml:space="preserve">    其他公共安全支出(项)</t>
  </si>
  <si>
    <t>文化旅游体育与传媒支出</t>
  </si>
  <si>
    <t xml:space="preserve">  文化和旅游</t>
  </si>
  <si>
    <t xml:space="preserve">    群众文化</t>
  </si>
  <si>
    <t>社会保障和就业支出</t>
  </si>
  <si>
    <t xml:space="preserve">  人力资源和社会保障管理事务</t>
  </si>
  <si>
    <t xml:space="preserve">    就业管理事务</t>
  </si>
  <si>
    <t xml:space="preserve">    社会保险经办机构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</si>
  <si>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</si>
  <si>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</si>
  <si>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</si>
  <si>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</si>
  <si>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</si>
  <si>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</si>
  <si>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</si>
  <si>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</si>
  <si>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</si>
  <si>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</si>
  <si>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烈士纪念设施管理维护</t>
  </si>
  <si>
    <t xml:space="preserve">    其他优抚支出</t>
  </si>
  <si>
    <t xml:space="preserve">  社会福利</t>
  </si>
  <si>
    <t xml:space="preserve">    老年福利</t>
  </si>
  <si>
    <t xml:space="preserve">  残疾人事业</t>
  </si>
  <si>
    <t xml:space="preserve">    其他残疾人事业支出</t>
  </si>
  <si>
    <t xml:space="preserve">  临时救助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</si>
  <si>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</si>
  <si>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</si>
  <si>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</si>
  <si>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</si>
  <si>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</si>
  <si>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</si>
  <si>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</si>
  <si>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退役军人管理事务</t>
  </si>
  <si>
    <t xml:space="preserve">    事业运行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</si>
  <si>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</si>
  <si>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</si>
  <si>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</si>
  <si>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</si>
  <si>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公共卫生</t>
  </si>
  <si>
    <t xml:space="preserve">    突发公共卫生事件应急处理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</si>
  <si>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</si>
  <si>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</si>
  <si>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</si>
  <si>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</si>
  <si>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</si>
  <si>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优抚对象医疗</t>
  </si>
  <si>
    <t xml:space="preserve">    优抚对象医疗补助</t>
  </si>
  <si>
    <t xml:space="preserve">  医疗保障管理事务</t>
  </si>
  <si>
    <t xml:space="preserve">    医疗保障政策管理</t>
  </si>
  <si>
    <t xml:space="preserve">    医疗保障经办事务</t>
  </si>
  <si>
    <t>节能环保支出</t>
  </si>
  <si>
    <t xml:space="preserve">  污染防治</t>
  </si>
  <si>
    <t xml:space="preserve">    大气</t>
  </si>
  <si>
    <t xml:space="preserve">    水体</t>
  </si>
  <si>
    <t>城乡社区支出</t>
  </si>
  <si>
    <t xml:space="preserve">  城乡社区管理事务</t>
  </si>
  <si>
    <t xml:space="preserve">    城管执法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</si>
  <si>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</si>
  <si>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</si>
  <si>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</si>
  <si>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其他城乡社区公共设施支出</t>
  </si>
  <si>
    <t xml:space="preserve">  城乡社区环境卫生(款)</t>
  </si>
  <si>
    <t xml:space="preserve">    城乡社区环境卫生(项)</t>
  </si>
  <si>
    <t>农林水支出</t>
  </si>
  <si>
    <t xml:space="preserve">  农业农村</t>
  </si>
  <si>
    <t xml:space="preserve">    病虫害控制</t>
  </si>
  <si>
    <t xml:space="preserve">    农业资源保护修复与利用</t>
  </si>
  <si>
    <t xml:space="preserve">  林业和草原</t>
  </si>
  <si>
    <t xml:space="preserve">    森林资源培育</t>
  </si>
  <si>
    <t xml:space="preserve">  水利</t>
  </si>
  <si>
    <t xml:space="preserve">    抗旱</t>
  </si>
  <si>
    <t xml:space="preserve">    其他水利支出</t>
  </si>
  <si>
    <t xml:space="preserve">  巩固脱贫衔接乡村振兴</t>
  </si>
  <si>
    <t xml:space="preserve">    生产发展</t>
  </si>
  <si>
    <t xml:space="preserve">    其他巩固脱贫衔接乡村振兴支出</t>
  </si>
  <si>
    <t xml:space="preserve">  农村综合改革</t>
  </si>
  <si>
    <t xml:space="preserve">    对村级公益事业建设的补助</t>
  </si>
  <si>
    <t xml:space="preserve">    对村民委员会和村党支部的补助</t>
  </si>
  <si>
    <t xml:space="preserve">    其他农村综合改革支出</t>
  </si>
  <si>
    <t>交通运输支出</t>
  </si>
  <si>
    <t xml:space="preserve">  公路水路运输</t>
  </si>
  <si>
    <t xml:space="preserve">    公路养护</t>
  </si>
  <si>
    <t xml:space="preserve">  车辆购置税支出</t>
  </si>
  <si>
    <t xml:space="preserve">    车辆购置税用于公路等基础设施建设支出</t>
  </si>
  <si>
    <t>住房保障支出</t>
  </si>
  <si>
    <t xml:space="preserve">  保障性安居工程支出</t>
  </si>
  <si>
    <t xml:space="preserve">    农村危房改造</t>
  </si>
  <si>
    <t xml:space="preserve">    其他保障性安居工程支出</t>
  </si>
  <si>
    <t xml:space="preserve">  住房改革支出</t>
  </si>
  <si>
    <t xml:space="preserve">    住房公积金</t>
  </si>
  <si>
    <t>灾害防治及应急管理支出</t>
  </si>
  <si>
    <t xml:space="preserve">  应急管理事务</t>
  </si>
  <si>
    <t xml:space="preserve">    安全监管</t>
  </si>
  <si>
    <t xml:space="preserve">  自然灾害防治</t>
  </si>
  <si>
    <t xml:space="preserve">    地质灾害防治</t>
  </si>
  <si>
    <t xml:space="preserve">  其他灾害防治及应急管理支出(款)</t>
  </si>
  <si>
    <t xml:space="preserve">    其他灾害防治及应急管理支出(项)</t>
  </si>
  <si>
    <t>单位：万元</t>
  </si>
  <si>
    <t>2022年永川区五间镇一般公共预算本级基本支出决算表</t>
  </si>
  <si>
    <t>2022年永川区五间镇一般公共预算本级转移支付收支决算表</t>
  </si>
  <si>
    <t>2022年永川区五间镇本级一般公共预算转移支出决算表</t>
  </si>
  <si>
    <t>2022年永川区五间镇政府性基金预算收支决算表</t>
  </si>
  <si>
    <t>2022年永川区五间镇政府性基金预算本级支出决算表</t>
  </si>
  <si>
    <t>2022年永川区五间镇政府性基金预算本级转移支付收支决算表</t>
  </si>
  <si>
    <t>重庆市永川区五间镇2022年地方政府债务相关情况表</t>
  </si>
  <si>
    <t>重庆市永川区五间镇2022年地方政府债券使用情况表</t>
  </si>
  <si>
    <t>重庆市永川区五间镇2022年地方政府债务限额及余额决算情况表</t>
  </si>
  <si>
    <t>2022年度永川区五间镇社会保险基金预算收入决算表</t>
  </si>
  <si>
    <t>2022年永川区五间镇国有资本经营预算本级支出决算表</t>
  </si>
  <si>
    <t>2022年永川区五间镇国有资本经营预算收支决算表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</si>
</sst>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.000000"/>
    <numFmt numFmtId="178" formatCode="_ * #,##0_ ;_ * \-#,##0_ ;_ * &quot;-&quot;??_ ;_ @_ "/>
    <numFmt numFmtId="179" formatCode="#,##0_);[Red]\(#,##0\)"/>
    <numFmt numFmtId="180" formatCode="#,##0.0"/>
    <numFmt numFmtId="181" formatCode="#,##0_ "/>
  </numFmts>
  <fonts count="66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_GBK"/>
      <family val="0"/>
    </font>
    <font>
      <sz val="16"/>
      <name val="方正小标宋_GBK"/>
      <family val="0"/>
    </font>
    <font>
      <sz val="9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方正仿宋_GBK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方正小标宋_GBK"/>
      <family val="0"/>
    </font>
    <font>
      <b/>
      <sz val="10"/>
      <name val="Cambria"/>
      <family val="0"/>
    </font>
    <font>
      <sz val="10"/>
      <name val="Cambria"/>
      <family val="0"/>
    </font>
    <font>
      <sz val="11"/>
      <color theme="1"/>
      <name val="方正仿宋_GBK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8"/>
      <color rgb="FF000000"/>
      <name val="宋体"/>
      <family val="0"/>
    </font>
    <font>
      <b/>
      <sz val="10"/>
      <color rgb="FF000000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>
      <alignment vertical="center"/>
      <protection/>
    </xf>
    <xf numFmtId="0" fontId="35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2">
    <xf numFmtId="0" fontId="0" fillId="0" borderId="0" xfId="0" applyAlignment="1">
      <alignment/>
    </xf>
    <xf numFmtId="0" fontId="2" fillId="0" borderId="0" xfId="40" applyFont="1">
      <alignment vertical="center"/>
      <protection/>
    </xf>
    <xf numFmtId="0" fontId="42" fillId="0" borderId="0" xfId="40">
      <alignment vertical="center"/>
      <protection/>
    </xf>
    <xf numFmtId="0" fontId="3" fillId="0" borderId="0" xfId="40" applyFont="1" applyBorder="1" applyAlignment="1">
      <alignment horizontal="center" vertical="center" wrapText="1"/>
      <protection/>
    </xf>
    <xf numFmtId="0" fontId="4" fillId="0" borderId="0" xfId="40" applyFont="1" applyBorder="1" applyAlignment="1">
      <alignment horizontal="right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left" vertical="center" wrapText="1"/>
      <protection/>
    </xf>
    <xf numFmtId="3" fontId="6" fillId="0" borderId="10" xfId="40" applyNumberFormat="1" applyFont="1" applyFill="1" applyBorder="1" applyAlignment="1">
      <alignment horizontal="right" vertical="center" wrapText="1"/>
      <protection/>
    </xf>
    <xf numFmtId="3" fontId="6" fillId="0" borderId="10" xfId="40" applyNumberFormat="1" applyFont="1" applyBorder="1" applyAlignment="1">
      <alignment horizontal="right" vertical="center" wrapText="1"/>
      <protection/>
    </xf>
    <xf numFmtId="0" fontId="42" fillId="0" borderId="0" xfId="40" applyAlignment="1">
      <alignment horizontal="center" vertical="center"/>
      <protection/>
    </xf>
    <xf numFmtId="176" fontId="42" fillId="0" borderId="0" xfId="52" applyNumberFormat="1" applyFont="1" applyAlignment="1">
      <alignment vertical="center"/>
    </xf>
    <xf numFmtId="0" fontId="55" fillId="0" borderId="0" xfId="40" applyFont="1" applyBorder="1" applyAlignment="1">
      <alignment horizontal="center" vertical="center" wrapText="1"/>
      <protection/>
    </xf>
    <xf numFmtId="176" fontId="5" fillId="0" borderId="10" xfId="52" applyNumberFormat="1" applyFont="1" applyBorder="1" applyAlignment="1">
      <alignment horizontal="center" vertical="center" wrapText="1"/>
    </xf>
    <xf numFmtId="0" fontId="6" fillId="0" borderId="10" xfId="40" applyFont="1" applyBorder="1" applyAlignment="1">
      <alignment vertical="center" wrapText="1"/>
      <protection/>
    </xf>
    <xf numFmtId="177" fontId="6" fillId="0" borderId="10" xfId="40" applyNumberFormat="1" applyFont="1" applyBorder="1" applyAlignment="1">
      <alignment vertical="center" wrapText="1"/>
      <protection/>
    </xf>
    <xf numFmtId="176" fontId="6" fillId="0" borderId="10" xfId="52" applyNumberFormat="1" applyFont="1" applyBorder="1" applyAlignment="1">
      <alignment vertical="center" wrapText="1"/>
    </xf>
    <xf numFmtId="14" fontId="6" fillId="0" borderId="10" xfId="40" applyNumberFormat="1" applyFont="1" applyBorder="1" applyAlignment="1">
      <alignment horizontal="left" vertical="center" wrapText="1"/>
      <protection/>
    </xf>
    <xf numFmtId="0" fontId="4" fillId="0" borderId="0" xfId="40" applyFont="1" applyBorder="1" applyAlignment="1">
      <alignment vertical="center" wrapText="1"/>
      <protection/>
    </xf>
    <xf numFmtId="176" fontId="6" fillId="0" borderId="10" xfId="52" applyNumberFormat="1" applyFont="1" applyBorder="1" applyAlignment="1">
      <alignment horizontal="center" vertical="center" wrapText="1"/>
    </xf>
    <xf numFmtId="178" fontId="6" fillId="0" borderId="10" xfId="52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43" fontId="8" fillId="0" borderId="10" xfId="52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3" fontId="9" fillId="0" borderId="10" xfId="0" applyNumberFormat="1" applyFont="1" applyFill="1" applyBorder="1" applyAlignment="1" applyProtection="1">
      <alignment horizontal="left" vertical="center"/>
      <protection/>
    </xf>
    <xf numFmtId="176" fontId="9" fillId="0" borderId="10" xfId="52" applyNumberFormat="1" applyFont="1" applyFill="1" applyBorder="1" applyAlignment="1" applyProtection="1">
      <alignment horizontal="right" vertical="center"/>
      <protection/>
    </xf>
    <xf numFmtId="176" fontId="8" fillId="0" borderId="10" xfId="52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56" fillId="0" borderId="10" xfId="0" applyNumberFormat="1" applyFont="1" applyFill="1" applyBorder="1" applyAlignment="1" applyProtection="1">
      <alignment vertical="center"/>
      <protection/>
    </xf>
    <xf numFmtId="0" fontId="57" fillId="0" borderId="10" xfId="0" applyNumberFormat="1" applyFont="1" applyFill="1" applyBorder="1" applyAlignment="1" applyProtection="1">
      <alignment vertical="center"/>
      <protection/>
    </xf>
    <xf numFmtId="179" fontId="57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left" vertical="center"/>
      <protection locked="0"/>
    </xf>
    <xf numFmtId="0" fontId="57" fillId="0" borderId="11" xfId="0" applyNumberFormat="1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 locked="0"/>
    </xf>
    <xf numFmtId="0" fontId="4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178" fontId="58" fillId="0" borderId="0" xfId="52" applyNumberFormat="1" applyFont="1" applyAlignment="1">
      <alignment vertical="center"/>
    </xf>
    <xf numFmtId="0" fontId="0" fillId="0" borderId="0" xfId="0" applyAlignment="1">
      <alignment vertical="center"/>
    </xf>
    <xf numFmtId="178" fontId="58" fillId="0" borderId="0" xfId="52" applyNumberFormat="1" applyFont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178" fontId="59" fillId="0" borderId="10" xfId="52" applyNumberFormat="1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178" fontId="62" fillId="0" borderId="10" xfId="52" applyNumberFormat="1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178" fontId="35" fillId="0" borderId="10" xfId="52" applyNumberFormat="1" applyFont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57" fillId="34" borderId="10" xfId="0" applyNumberFormat="1" applyFont="1" applyFill="1" applyBorder="1" applyAlignment="1" applyProtection="1">
      <alignment vertical="center"/>
      <protection/>
    </xf>
    <xf numFmtId="178" fontId="8" fillId="0" borderId="10" xfId="52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left" vertical="center"/>
      <protection locked="0"/>
    </xf>
    <xf numFmtId="178" fontId="8" fillId="0" borderId="10" xfId="52" applyNumberFormat="1" applyFont="1" applyFill="1" applyBorder="1" applyAlignment="1" applyProtection="1">
      <alignment horizontal="right" vertical="center" shrinkToFit="1"/>
      <protection/>
    </xf>
    <xf numFmtId="0" fontId="61" fillId="0" borderId="10" xfId="41" applyFont="1" applyFill="1" applyBorder="1" applyAlignment="1">
      <alignment horizontal="left" vertical="center" indent="1"/>
      <protection/>
    </xf>
    <xf numFmtId="0" fontId="8" fillId="0" borderId="0" xfId="0" applyFont="1" applyAlignment="1">
      <alignment/>
    </xf>
    <xf numFmtId="178" fontId="8" fillId="0" borderId="10" xfId="52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178" fontId="8" fillId="0" borderId="10" xfId="52" applyNumberFormat="1" applyFont="1" applyFill="1" applyBorder="1" applyAlignment="1" applyProtection="1">
      <alignment horizontal="right" vertical="center" shrinkToFit="1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178" fontId="60" fillId="0" borderId="10" xfId="52" applyNumberFormat="1" applyFont="1" applyBorder="1" applyAlignment="1">
      <alignment vertical="center"/>
    </xf>
    <xf numFmtId="0" fontId="60" fillId="0" borderId="10" xfId="0" applyFont="1" applyBorder="1" applyAlignment="1">
      <alignment horizontal="left" vertical="center"/>
    </xf>
    <xf numFmtId="178" fontId="61" fillId="0" borderId="10" xfId="52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178" fontId="8" fillId="0" borderId="10" xfId="52" applyNumberFormat="1" applyFont="1" applyFill="1" applyBorder="1" applyAlignment="1">
      <alignment horizontal="center"/>
    </xf>
    <xf numFmtId="178" fontId="9" fillId="0" borderId="10" xfId="52" applyNumberFormat="1" applyFont="1" applyFill="1" applyBorder="1" applyAlignment="1" applyProtection="1">
      <alignment horizontal="center" vertical="center"/>
      <protection/>
    </xf>
    <xf numFmtId="176" fontId="8" fillId="0" borderId="10" xfId="52" applyNumberFormat="1" applyFont="1" applyFill="1" applyBorder="1" applyAlignment="1">
      <alignment horizontal="center"/>
    </xf>
    <xf numFmtId="178" fontId="8" fillId="0" borderId="10" xfId="52" applyNumberFormat="1" applyFont="1" applyFill="1" applyBorder="1" applyAlignment="1">
      <alignment horizontal="center" vertical="center"/>
    </xf>
    <xf numFmtId="178" fontId="9" fillId="0" borderId="10" xfId="52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176" fontId="8" fillId="0" borderId="10" xfId="52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176" fontId="62" fillId="0" borderId="10" xfId="52" applyNumberFormat="1" applyFont="1" applyBorder="1" applyAlignment="1">
      <alignment vertical="center"/>
    </xf>
    <xf numFmtId="43" fontId="8" fillId="0" borderId="10" xfId="52" applyNumberFormat="1" applyFont="1" applyBorder="1" applyAlignment="1">
      <alignment horizontal="right" vertical="center"/>
    </xf>
    <xf numFmtId="3" fontId="7" fillId="33" borderId="0" xfId="0" applyNumberFormat="1" applyFont="1" applyFill="1" applyAlignment="1" applyProtection="1">
      <alignment horizontal="center" vertical="center"/>
      <protection/>
    </xf>
    <xf numFmtId="3" fontId="8" fillId="33" borderId="14" xfId="0" applyNumberFormat="1" applyFont="1" applyFill="1" applyBorder="1" applyAlignment="1" applyProtection="1">
      <alignment horizontal="right" vertical="center"/>
      <protection/>
    </xf>
    <xf numFmtId="3" fontId="8" fillId="33" borderId="14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Alignment="1">
      <alignment horizontal="center" vertical="center"/>
    </xf>
    <xf numFmtId="0" fontId="65" fillId="0" borderId="14" xfId="0" applyFont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14" xfId="0" applyFont="1" applyBorder="1" applyAlignment="1">
      <alignment horizontal="right"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center" vertical="center"/>
      <protection/>
    </xf>
    <xf numFmtId="3" fontId="9" fillId="0" borderId="17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8" fillId="33" borderId="14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18" xfId="0" applyFont="1" applyBorder="1" applyAlignment="1">
      <alignment horizontal="left"/>
    </xf>
    <xf numFmtId="0" fontId="3" fillId="0" borderId="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5" fillId="0" borderId="0" xfId="40" applyFont="1" applyBorder="1" applyAlignment="1">
      <alignment horizontal="center" vertical="center" wrapText="1"/>
      <protection/>
    </xf>
    <xf numFmtId="0" fontId="4" fillId="0" borderId="0" xfId="40" applyFont="1" applyBorder="1" applyAlignment="1">
      <alignment horizontal="right" vertical="center" wrapText="1"/>
      <protection/>
    </xf>
    <xf numFmtId="181" fontId="62" fillId="34" borderId="10" xfId="54" applyNumberFormat="1" applyFont="1" applyFill="1" applyBorder="1" applyAlignment="1" applyProtection="1">
      <alignment horizontal="right" vertical="center"/>
      <protection/>
    </xf>
    <xf numFmtId="178" fontId="61" fillId="0" borderId="10" xfId="52" applyNumberFormat="1" applyFont="1" applyBorder="1" applyAlignment="1">
      <alignment horizontal="right" vertical="center"/>
    </xf>
    <xf numFmtId="0" fontId="65" fillId="0" borderId="10" xfId="0" applyFont="1" applyBorder="1" applyAlignment="1">
      <alignment horizontal="right" vertical="center"/>
    </xf>
    <xf numFmtId="178" fontId="60" fillId="0" borderId="10" xfId="52" applyNumberFormat="1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千位分隔[0] 2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H5" sqref="H5:H18"/>
    </sheetView>
  </sheetViews>
  <sheetFormatPr defaultColWidth="33.25390625" defaultRowHeight="14.25"/>
  <cols>
    <col min="1" max="1" width="20.625" style="21" customWidth="1"/>
    <col min="2" max="2" width="11.25390625" style="85" customWidth="1"/>
    <col min="3" max="3" width="8.25390625" style="75" customWidth="1"/>
    <col min="4" max="4" width="26.50390625" style="85" customWidth="1"/>
    <col min="5" max="5" width="11.25390625" style="85" customWidth="1"/>
    <col min="6" max="6" width="8.25390625" style="85" customWidth="1"/>
    <col min="7" max="7" width="19.875" style="21" customWidth="1"/>
    <col min="8" max="16384" width="33.25390625" style="21" customWidth="1"/>
  </cols>
  <sheetData>
    <row r="1" spans="1:6" ht="22.5">
      <c r="A1" s="98" t="s">
        <v>395</v>
      </c>
      <c r="B1" s="98"/>
      <c r="C1" s="98"/>
      <c r="D1" s="98"/>
      <c r="E1" s="98"/>
      <c r="F1" s="98"/>
    </row>
    <row r="2" spans="1:6" ht="14.25">
      <c r="A2" s="99" t="s">
        <v>0</v>
      </c>
      <c r="B2" s="100"/>
      <c r="C2" s="100"/>
      <c r="D2" s="100"/>
      <c r="E2" s="100"/>
      <c r="F2" s="100"/>
    </row>
    <row r="3" spans="1:6" ht="33" customHeight="1">
      <c r="A3" s="31" t="s">
        <v>1</v>
      </c>
      <c r="B3" s="31" t="s">
        <v>2</v>
      </c>
      <c r="C3" s="31" t="s">
        <v>3</v>
      </c>
      <c r="D3" s="31" t="s">
        <v>4</v>
      </c>
      <c r="E3" s="31" t="s">
        <v>2</v>
      </c>
      <c r="F3" s="31" t="s">
        <v>5</v>
      </c>
    </row>
    <row r="4" spans="1:6" ht="14.25">
      <c r="A4" s="32" t="s">
        <v>6</v>
      </c>
      <c r="B4" s="86">
        <f>B5+B32</f>
        <v>5048</v>
      </c>
      <c r="C4" s="118">
        <v>16</v>
      </c>
      <c r="D4" s="32" t="s">
        <v>6</v>
      </c>
      <c r="E4" s="86">
        <f>E5+E33</f>
        <v>5048</v>
      </c>
      <c r="F4" s="32">
        <v>16</v>
      </c>
    </row>
    <row r="5" spans="1:6" ht="14.25">
      <c r="A5" s="36" t="s">
        <v>7</v>
      </c>
      <c r="B5" s="86">
        <f>B6+B22</f>
        <v>267</v>
      </c>
      <c r="C5" s="118">
        <v>-13.4269316818521</v>
      </c>
      <c r="D5" s="32" t="s">
        <v>8</v>
      </c>
      <c r="E5" s="86">
        <f>SUM(E6:E30)</f>
        <v>4353</v>
      </c>
      <c r="F5" s="87">
        <v>20</v>
      </c>
    </row>
    <row r="6" spans="1:6" ht="14.25">
      <c r="A6" s="36" t="s">
        <v>9</v>
      </c>
      <c r="B6" s="86">
        <f>SUM(B7:B21)</f>
        <v>253</v>
      </c>
      <c r="C6" s="118">
        <v>-3.31067664579196</v>
      </c>
      <c r="D6" s="58" t="s">
        <v>10</v>
      </c>
      <c r="E6" s="86">
        <v>908</v>
      </c>
      <c r="F6" s="86">
        <v>-8</v>
      </c>
    </row>
    <row r="7" spans="1:6" ht="14.25">
      <c r="A7" s="28" t="s">
        <v>11</v>
      </c>
      <c r="B7" s="86">
        <v>158</v>
      </c>
      <c r="C7" s="118">
        <v>-3.01988706113429</v>
      </c>
      <c r="D7" s="58" t="s">
        <v>12</v>
      </c>
      <c r="E7" s="86"/>
      <c r="F7" s="62"/>
    </row>
    <row r="8" spans="1:6" ht="14.25">
      <c r="A8" s="28" t="s">
        <v>13</v>
      </c>
      <c r="B8" s="86">
        <v>6</v>
      </c>
      <c r="C8" s="118">
        <v>-56.6550522648084</v>
      </c>
      <c r="D8" s="58" t="s">
        <v>14</v>
      </c>
      <c r="E8" s="86"/>
      <c r="F8" s="88"/>
    </row>
    <row r="9" spans="1:6" ht="14.25">
      <c r="A9" s="28" t="s">
        <v>15</v>
      </c>
      <c r="B9" s="86">
        <v>19</v>
      </c>
      <c r="C9" s="118">
        <v>-11.5044247787611</v>
      </c>
      <c r="D9" s="58" t="s">
        <v>16</v>
      </c>
      <c r="E9" s="86">
        <v>4</v>
      </c>
      <c r="F9" s="88">
        <v>100</v>
      </c>
    </row>
    <row r="10" spans="1:6" ht="14.25">
      <c r="A10" s="28" t="s">
        <v>17</v>
      </c>
      <c r="B10" s="86"/>
      <c r="C10" s="118"/>
      <c r="D10" s="58" t="s">
        <v>18</v>
      </c>
      <c r="E10" s="86"/>
      <c r="F10" s="88"/>
    </row>
    <row r="11" spans="1:6" ht="14.25">
      <c r="A11" s="28" t="s">
        <v>19</v>
      </c>
      <c r="B11" s="86">
        <v>25</v>
      </c>
      <c r="C11" s="118">
        <v>-20.4581609926821</v>
      </c>
      <c r="D11" s="58" t="s">
        <v>20</v>
      </c>
      <c r="E11" s="86"/>
      <c r="F11" s="88"/>
    </row>
    <row r="12" spans="1:6" ht="14.25">
      <c r="A12" s="28" t="s">
        <v>21</v>
      </c>
      <c r="B12" s="86">
        <v>5</v>
      </c>
      <c r="C12" s="118">
        <v>-51.1241446725318</v>
      </c>
      <c r="D12" s="58" t="s">
        <v>22</v>
      </c>
      <c r="E12" s="86">
        <v>112</v>
      </c>
      <c r="F12" s="86">
        <v>35</v>
      </c>
    </row>
    <row r="13" spans="1:6" ht="14.25">
      <c r="A13" s="28" t="s">
        <v>23</v>
      </c>
      <c r="B13" s="86">
        <v>4</v>
      </c>
      <c r="C13" s="118">
        <v>-37.2056514913658</v>
      </c>
      <c r="D13" s="58" t="s">
        <v>24</v>
      </c>
      <c r="E13" s="86">
        <v>965</v>
      </c>
      <c r="F13" s="86">
        <v>-7</v>
      </c>
    </row>
    <row r="14" spans="1:6" ht="14.25">
      <c r="A14" s="28" t="s">
        <v>25</v>
      </c>
      <c r="B14" s="86">
        <v>4</v>
      </c>
      <c r="C14" s="118">
        <v>-49.3670886075949</v>
      </c>
      <c r="D14" s="58" t="s">
        <v>26</v>
      </c>
      <c r="E14" s="86">
        <v>332</v>
      </c>
      <c r="F14" s="86">
        <v>115</v>
      </c>
    </row>
    <row r="15" spans="1:6" ht="14.25">
      <c r="A15" s="28" t="s">
        <v>27</v>
      </c>
      <c r="B15" s="86">
        <v>1</v>
      </c>
      <c r="C15" s="118">
        <v>-45.945945945946</v>
      </c>
      <c r="D15" s="58" t="s">
        <v>28</v>
      </c>
      <c r="E15" s="86">
        <v>49</v>
      </c>
      <c r="F15" s="86">
        <v>10</v>
      </c>
    </row>
    <row r="16" spans="1:6" ht="14.25">
      <c r="A16" s="28" t="s">
        <v>29</v>
      </c>
      <c r="B16" s="86">
        <v>2</v>
      </c>
      <c r="C16" s="118">
        <v>0</v>
      </c>
      <c r="D16" s="58" t="s">
        <v>30</v>
      </c>
      <c r="E16" s="86">
        <v>476</v>
      </c>
      <c r="F16" s="86">
        <v>10</v>
      </c>
    </row>
    <row r="17" spans="1:6" ht="14.25">
      <c r="A17" s="28" t="s">
        <v>31</v>
      </c>
      <c r="B17" s="86">
        <v>18</v>
      </c>
      <c r="C17" s="118">
        <v>0</v>
      </c>
      <c r="D17" s="58" t="s">
        <v>32</v>
      </c>
      <c r="E17" s="86">
        <v>783</v>
      </c>
      <c r="F17" s="86">
        <v>241</v>
      </c>
    </row>
    <row r="18" spans="1:6" ht="14.25">
      <c r="A18" s="28" t="s">
        <v>33</v>
      </c>
      <c r="B18" s="86">
        <v>8</v>
      </c>
      <c r="C18" s="118">
        <v>113.333333333333</v>
      </c>
      <c r="D18" s="58" t="s">
        <v>34</v>
      </c>
      <c r="E18" s="86">
        <v>416</v>
      </c>
      <c r="F18" s="86">
        <v>327</v>
      </c>
    </row>
    <row r="19" spans="1:6" ht="14.25">
      <c r="A19" s="28" t="s">
        <v>35</v>
      </c>
      <c r="B19" s="86"/>
      <c r="C19" s="118"/>
      <c r="D19" s="58" t="s">
        <v>36</v>
      </c>
      <c r="E19" s="86"/>
      <c r="F19" s="88"/>
    </row>
    <row r="20" spans="1:6" ht="14.25">
      <c r="A20" s="28" t="s">
        <v>37</v>
      </c>
      <c r="B20" s="86">
        <v>3</v>
      </c>
      <c r="C20" s="118">
        <v>86</v>
      </c>
      <c r="D20" s="58" t="s">
        <v>38</v>
      </c>
      <c r="E20" s="86"/>
      <c r="F20" s="88"/>
    </row>
    <row r="21" spans="1:6" ht="14.25">
      <c r="A21" s="28" t="s">
        <v>39</v>
      </c>
      <c r="B21" s="86"/>
      <c r="C21" s="89"/>
      <c r="D21" s="58" t="s">
        <v>40</v>
      </c>
      <c r="E21" s="86"/>
      <c r="F21" s="88"/>
    </row>
    <row r="22" spans="1:6" ht="14.25">
      <c r="A22" s="36" t="s">
        <v>41</v>
      </c>
      <c r="B22" s="86">
        <f>SUM(B23:B30)</f>
        <v>14</v>
      </c>
      <c r="C22" s="86">
        <v>-70</v>
      </c>
      <c r="D22" s="58" t="s">
        <v>42</v>
      </c>
      <c r="E22" s="90"/>
      <c r="F22" s="88"/>
    </row>
    <row r="23" spans="1:6" ht="14.25">
      <c r="A23" s="28" t="s">
        <v>43</v>
      </c>
      <c r="B23" s="86"/>
      <c r="C23" s="89"/>
      <c r="D23" s="58" t="s">
        <v>44</v>
      </c>
      <c r="E23" s="86"/>
      <c r="F23" s="88"/>
    </row>
    <row r="24" spans="1:6" ht="14.25">
      <c r="A24" s="28" t="s">
        <v>45</v>
      </c>
      <c r="B24" s="86">
        <v>9</v>
      </c>
      <c r="C24" s="89"/>
      <c r="D24" s="58" t="s">
        <v>46</v>
      </c>
      <c r="E24" s="86">
        <v>145</v>
      </c>
      <c r="F24" s="86">
        <v>-56</v>
      </c>
    </row>
    <row r="25" spans="1:6" ht="14.25">
      <c r="A25" s="28" t="s">
        <v>47</v>
      </c>
      <c r="B25" s="86">
        <v>5</v>
      </c>
      <c r="C25" s="89"/>
      <c r="D25" s="58" t="s">
        <v>48</v>
      </c>
      <c r="E25" s="86"/>
      <c r="F25" s="86"/>
    </row>
    <row r="26" spans="1:6" ht="14.25">
      <c r="A26" s="28" t="s">
        <v>49</v>
      </c>
      <c r="B26" s="86"/>
      <c r="C26" s="89"/>
      <c r="D26" s="91" t="s">
        <v>50</v>
      </c>
      <c r="E26" s="86">
        <v>163</v>
      </c>
      <c r="F26" s="86">
        <v>-37</v>
      </c>
    </row>
    <row r="27" spans="1:6" ht="14.25">
      <c r="A27" s="28" t="s">
        <v>51</v>
      </c>
      <c r="B27" s="86"/>
      <c r="C27" s="92"/>
      <c r="D27" s="58" t="s">
        <v>52</v>
      </c>
      <c r="E27" s="86"/>
      <c r="F27" s="86"/>
    </row>
    <row r="28" spans="1:6" ht="14.25">
      <c r="A28" s="28" t="s">
        <v>53</v>
      </c>
      <c r="B28" s="86"/>
      <c r="C28" s="92"/>
      <c r="D28" s="58" t="s">
        <v>54</v>
      </c>
      <c r="E28" s="86">
        <v>0</v>
      </c>
      <c r="F28" s="86"/>
    </row>
    <row r="29" spans="1:6" ht="14.25">
      <c r="A29" s="28" t="s">
        <v>55</v>
      </c>
      <c r="B29" s="86"/>
      <c r="C29" s="92"/>
      <c r="D29" s="58" t="s">
        <v>56</v>
      </c>
      <c r="E29" s="86">
        <v>0</v>
      </c>
      <c r="F29" s="86"/>
    </row>
    <row r="30" spans="1:6" ht="14.25">
      <c r="A30" s="28" t="s">
        <v>57</v>
      </c>
      <c r="B30" s="86"/>
      <c r="C30" s="92"/>
      <c r="D30" s="58" t="s">
        <v>58</v>
      </c>
      <c r="E30" s="86"/>
      <c r="F30" s="86"/>
    </row>
    <row r="31" spans="1:6" ht="14.25">
      <c r="A31" s="32"/>
      <c r="B31" s="86"/>
      <c r="C31" s="93"/>
      <c r="D31" s="94"/>
      <c r="E31" s="62"/>
      <c r="F31" s="86"/>
    </row>
    <row r="32" spans="1:6" ht="14.25">
      <c r="A32" s="36" t="s">
        <v>59</v>
      </c>
      <c r="B32" s="86">
        <f>SUM(B33:B37)</f>
        <v>4781</v>
      </c>
      <c r="C32" s="86">
        <v>19</v>
      </c>
      <c r="D32" s="62"/>
      <c r="E32" s="62"/>
      <c r="F32" s="86"/>
    </row>
    <row r="33" spans="1:6" ht="14.25">
      <c r="A33" s="28" t="s">
        <v>60</v>
      </c>
      <c r="B33" s="86">
        <v>4052</v>
      </c>
      <c r="C33" s="86">
        <v>13</v>
      </c>
      <c r="D33" s="32" t="s">
        <v>61</v>
      </c>
      <c r="E33" s="86">
        <f>SUM(E34:E37)</f>
        <v>695</v>
      </c>
      <c r="F33" s="86">
        <v>-1</v>
      </c>
    </row>
    <row r="34" spans="1:6" ht="14.25">
      <c r="A34" s="28" t="s">
        <v>62</v>
      </c>
      <c r="B34" s="86">
        <v>60</v>
      </c>
      <c r="C34" s="86">
        <v>100</v>
      </c>
      <c r="D34" s="95" t="s">
        <v>63</v>
      </c>
      <c r="E34" s="86">
        <v>34</v>
      </c>
      <c r="F34" s="86">
        <v>1</v>
      </c>
    </row>
    <row r="35" spans="1:6" ht="14.25">
      <c r="A35" s="28" t="s">
        <v>64</v>
      </c>
      <c r="B35" s="86"/>
      <c r="C35" s="86"/>
      <c r="D35" s="95" t="s">
        <v>65</v>
      </c>
      <c r="E35" s="86"/>
      <c r="F35" s="86"/>
    </row>
    <row r="36" spans="1:6" ht="14.25">
      <c r="A36" s="28" t="s">
        <v>66</v>
      </c>
      <c r="B36" s="86"/>
      <c r="C36" s="86"/>
      <c r="D36" s="95" t="s">
        <v>67</v>
      </c>
      <c r="E36" s="86">
        <v>80</v>
      </c>
      <c r="F36" s="86"/>
    </row>
    <row r="37" spans="1:6" ht="14.25">
      <c r="A37" s="28" t="s">
        <v>68</v>
      </c>
      <c r="B37" s="86">
        <v>669</v>
      </c>
      <c r="C37" s="86">
        <v>63</v>
      </c>
      <c r="D37" s="95" t="s">
        <v>69</v>
      </c>
      <c r="E37" s="86">
        <v>581</v>
      </c>
      <c r="F37" s="86">
        <v>-13</v>
      </c>
    </row>
  </sheetData>
  <sheetProtection/>
  <mergeCells count="2">
    <mergeCell ref="A1:F1"/>
    <mergeCell ref="A2:F2"/>
  </mergeCells>
  <printOptions/>
  <pageMargins left="0.7480314960629921" right="0.7480314960629921" top="0.91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8.75390625" defaultRowHeight="14.25"/>
  <cols>
    <col min="1" max="1" width="20.00390625" style="21" customWidth="1"/>
    <col min="2" max="3" width="8.75390625" style="21" customWidth="1"/>
    <col min="4" max="4" width="29.50390625" style="21" customWidth="1"/>
    <col min="5" max="5" width="8.75390625" style="21" customWidth="1"/>
    <col min="6" max="6" width="7.75390625" style="21" customWidth="1"/>
    <col min="7" max="16384" width="8.75390625" style="21" customWidth="1"/>
  </cols>
  <sheetData>
    <row r="1" spans="1:6" ht="22.5">
      <c r="A1" s="110" t="s">
        <v>523</v>
      </c>
      <c r="B1" s="110"/>
      <c r="C1" s="110"/>
      <c r="D1" s="110"/>
      <c r="E1" s="110"/>
      <c r="F1" s="110"/>
    </row>
    <row r="2" spans="1:6" ht="14.25" customHeight="1">
      <c r="A2" s="27"/>
      <c r="B2" s="27"/>
      <c r="C2" s="27"/>
      <c r="D2" s="27"/>
      <c r="E2" s="27"/>
      <c r="F2" s="27"/>
    </row>
    <row r="3" spans="1:6" ht="14.25">
      <c r="A3" s="111" t="s">
        <v>0</v>
      </c>
      <c r="B3" s="111"/>
      <c r="C3" s="111"/>
      <c r="D3" s="111"/>
      <c r="E3" s="111"/>
      <c r="F3" s="111"/>
    </row>
    <row r="4" spans="1:6" ht="24.75" customHeight="1">
      <c r="A4" s="31" t="s">
        <v>1</v>
      </c>
      <c r="B4" s="31" t="s">
        <v>2</v>
      </c>
      <c r="C4" s="31" t="s">
        <v>5</v>
      </c>
      <c r="D4" s="31" t="s">
        <v>4</v>
      </c>
      <c r="E4" s="31" t="s">
        <v>2</v>
      </c>
      <c r="F4" s="31" t="s">
        <v>5</v>
      </c>
    </row>
    <row r="5" spans="1:6" ht="24.75" customHeight="1">
      <c r="A5" s="32" t="s">
        <v>6</v>
      </c>
      <c r="B5" s="33"/>
      <c r="C5" s="34"/>
      <c r="D5" s="32" t="s">
        <v>6</v>
      </c>
      <c r="E5" s="33"/>
      <c r="F5" s="35"/>
    </row>
    <row r="6" spans="1:6" ht="24.75" customHeight="1">
      <c r="A6" s="36" t="s">
        <v>7</v>
      </c>
      <c r="B6" s="33"/>
      <c r="C6" s="37"/>
      <c r="D6" s="36" t="s">
        <v>8</v>
      </c>
      <c r="E6" s="35"/>
      <c r="F6" s="35"/>
    </row>
    <row r="7" spans="1:6" ht="24.75" customHeight="1">
      <c r="A7" s="28" t="s">
        <v>322</v>
      </c>
      <c r="B7" s="25"/>
      <c r="C7" s="38"/>
      <c r="D7" s="28" t="s">
        <v>323</v>
      </c>
      <c r="E7" s="35"/>
      <c r="F7" s="35"/>
    </row>
    <row r="8" spans="1:6" ht="24.75" customHeight="1">
      <c r="A8" s="35"/>
      <c r="B8" s="35"/>
      <c r="C8" s="34"/>
      <c r="D8" s="36" t="s">
        <v>61</v>
      </c>
      <c r="E8" s="33"/>
      <c r="F8" s="35"/>
    </row>
    <row r="9" spans="1:6" ht="24.75" customHeight="1">
      <c r="A9" s="36" t="s">
        <v>59</v>
      </c>
      <c r="B9" s="33"/>
      <c r="C9" s="34"/>
      <c r="D9" s="28" t="s">
        <v>63</v>
      </c>
      <c r="E9" s="35"/>
      <c r="F9" s="35"/>
    </row>
    <row r="10" spans="1:6" ht="24.75" customHeight="1">
      <c r="A10" s="28" t="s">
        <v>324</v>
      </c>
      <c r="B10" s="25"/>
      <c r="C10" s="34"/>
      <c r="D10" s="28" t="s">
        <v>325</v>
      </c>
      <c r="E10" s="25"/>
      <c r="F10" s="35"/>
    </row>
    <row r="11" spans="1:6" ht="24.75" customHeight="1">
      <c r="A11" s="28" t="s">
        <v>326</v>
      </c>
      <c r="B11" s="25"/>
      <c r="C11" s="34"/>
      <c r="D11" s="28" t="s">
        <v>327</v>
      </c>
      <c r="E11" s="25"/>
      <c r="F11" s="35"/>
    </row>
    <row r="12" ht="14.25">
      <c r="A12" s="21" t="s">
        <v>328</v>
      </c>
    </row>
  </sheetData>
  <sheetProtection/>
  <mergeCells count="2">
    <mergeCell ref="A1:F1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:B1"/>
    </sheetView>
  </sheetViews>
  <sheetFormatPr defaultColWidth="8.75390625" defaultRowHeight="14.25"/>
  <cols>
    <col min="1" max="1" width="50.75390625" style="21" customWidth="1"/>
    <col min="2" max="2" width="19.875" style="21" customWidth="1"/>
    <col min="3" max="16384" width="8.75390625" style="21" customWidth="1"/>
  </cols>
  <sheetData>
    <row r="1" spans="1:2" ht="22.5">
      <c r="A1" s="110" t="s">
        <v>522</v>
      </c>
      <c r="B1" s="110"/>
    </row>
    <row r="2" spans="1:2" ht="18" customHeight="1">
      <c r="A2" s="27"/>
      <c r="B2" s="27"/>
    </row>
    <row r="3" spans="1:2" ht="14.25">
      <c r="A3" s="111" t="s">
        <v>0</v>
      </c>
      <c r="B3" s="111"/>
    </row>
    <row r="4" spans="1:2" ht="24.75" customHeight="1">
      <c r="A4" s="23" t="s">
        <v>109</v>
      </c>
      <c r="B4" s="23" t="s">
        <v>2</v>
      </c>
    </row>
    <row r="5" spans="1:2" ht="24.75" customHeight="1">
      <c r="A5" s="28"/>
      <c r="B5" s="29"/>
    </row>
    <row r="6" spans="1:2" ht="24.75" customHeight="1">
      <c r="A6" s="23" t="s">
        <v>329</v>
      </c>
      <c r="B6" s="30"/>
    </row>
    <row r="7" ht="14.25">
      <c r="A7" s="21" t="s">
        <v>330</v>
      </c>
    </row>
  </sheetData>
  <sheetProtection/>
  <mergeCells count="2">
    <mergeCell ref="A1:B1"/>
    <mergeCell ref="A3:B3"/>
  </mergeCells>
  <printOptions horizontalCentered="1"/>
  <pageMargins left="0.7086614173228347" right="0.7086614173228347" top="0.87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"/>
    </sheetView>
  </sheetViews>
  <sheetFormatPr defaultColWidth="8.75390625" defaultRowHeight="14.25"/>
  <cols>
    <col min="1" max="1" width="20.125" style="21" customWidth="1"/>
    <col min="2" max="10" width="6.50390625" style="21" customWidth="1"/>
    <col min="11" max="16384" width="8.75390625" style="21" customWidth="1"/>
  </cols>
  <sheetData>
    <row r="1" spans="1:10" ht="22.5">
      <c r="A1" s="103" t="s">
        <v>521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4.25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s="20" customFormat="1" ht="58.5" customHeight="1">
      <c r="A4" s="23" t="s">
        <v>331</v>
      </c>
      <c r="B4" s="24" t="s">
        <v>332</v>
      </c>
      <c r="C4" s="24" t="s">
        <v>333</v>
      </c>
      <c r="D4" s="24" t="s">
        <v>334</v>
      </c>
      <c r="E4" s="24" t="s">
        <v>335</v>
      </c>
      <c r="F4" s="24" t="s">
        <v>336</v>
      </c>
      <c r="G4" s="24" t="s">
        <v>337</v>
      </c>
      <c r="H4" s="24" t="s">
        <v>338</v>
      </c>
      <c r="I4" s="24" t="s">
        <v>339</v>
      </c>
      <c r="J4" s="24" t="s">
        <v>340</v>
      </c>
    </row>
    <row r="5" spans="1:10" s="20" customFormat="1" ht="24.75" customHeight="1">
      <c r="A5" s="23" t="s">
        <v>341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s="20" customFormat="1" ht="24.75" customHeight="1">
      <c r="A6" s="26" t="s">
        <v>342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s="20" customFormat="1" ht="24.75" customHeight="1">
      <c r="A7" s="26" t="s">
        <v>343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s="20" customFormat="1" ht="24.75" customHeight="1">
      <c r="A8" s="26" t="s">
        <v>344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s="20" customFormat="1" ht="24.75" customHeight="1">
      <c r="A9" s="26" t="s">
        <v>345</v>
      </c>
      <c r="B9" s="25" t="s">
        <v>92</v>
      </c>
      <c r="C9" s="25"/>
      <c r="D9" s="25"/>
      <c r="E9" s="25"/>
      <c r="F9" s="25"/>
      <c r="G9" s="25"/>
      <c r="H9" s="25"/>
      <c r="I9" s="25"/>
      <c r="J9" s="25"/>
    </row>
    <row r="10" spans="1:10" s="20" customFormat="1" ht="24.75" customHeight="1">
      <c r="A10" s="26" t="s">
        <v>346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s="20" customFormat="1" ht="24.75" customHeight="1">
      <c r="A11" s="26" t="s">
        <v>347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24.75" customHeight="1">
      <c r="A12" s="23" t="s">
        <v>348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24.75" customHeight="1">
      <c r="A13" s="26" t="s">
        <v>349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24.75" customHeight="1">
      <c r="A14" s="26" t="s">
        <v>350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24.75" customHeight="1">
      <c r="A15" s="26" t="s">
        <v>351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4.25">
      <c r="A16" s="113" t="s">
        <v>352</v>
      </c>
      <c r="B16" s="113"/>
      <c r="C16" s="113"/>
      <c r="D16" s="113"/>
      <c r="E16" s="113"/>
      <c r="F16" s="113"/>
      <c r="G16" s="113"/>
      <c r="H16" s="113"/>
      <c r="I16" s="113"/>
      <c r="J16" s="113"/>
    </row>
  </sheetData>
  <sheetProtection/>
  <mergeCells count="3">
    <mergeCell ref="A1:J1"/>
    <mergeCell ref="A3:J3"/>
    <mergeCell ref="A16:J1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G1"/>
    </sheetView>
  </sheetViews>
  <sheetFormatPr defaultColWidth="9.00390625" defaultRowHeight="14.25"/>
  <cols>
    <col min="1" max="1" width="13.375" style="2" customWidth="1"/>
    <col min="2" max="7" width="10.875" style="2" customWidth="1"/>
    <col min="8" max="9" width="8.75390625" style="2" customWidth="1"/>
    <col min="10" max="16384" width="9.00390625" style="2" customWidth="1"/>
  </cols>
  <sheetData>
    <row r="1" spans="1:7" s="1" customFormat="1" ht="28.5" customHeight="1">
      <c r="A1" s="114" t="s">
        <v>520</v>
      </c>
      <c r="B1" s="114"/>
      <c r="C1" s="114"/>
      <c r="D1" s="114"/>
      <c r="E1" s="114"/>
      <c r="F1" s="114"/>
      <c r="G1" s="114"/>
    </row>
    <row r="2" spans="1:7" s="1" customFormat="1" ht="13.5" customHeight="1">
      <c r="A2" s="3"/>
      <c r="B2" s="3"/>
      <c r="C2" s="3"/>
      <c r="D2" s="3"/>
      <c r="E2" s="3"/>
      <c r="F2" s="3"/>
      <c r="G2" s="3"/>
    </row>
    <row r="3" spans="1:7" ht="14.25" customHeight="1">
      <c r="A3" s="17"/>
      <c r="B3" s="17"/>
      <c r="G3" s="4" t="s">
        <v>353</v>
      </c>
    </row>
    <row r="4" spans="1:7" ht="24.75" customHeight="1">
      <c r="A4" s="115" t="s">
        <v>354</v>
      </c>
      <c r="B4" s="115" t="s">
        <v>355</v>
      </c>
      <c r="C4" s="115"/>
      <c r="D4" s="115"/>
      <c r="E4" s="115" t="s">
        <v>356</v>
      </c>
      <c r="F4" s="115"/>
      <c r="G4" s="115"/>
    </row>
    <row r="5" spans="1:7" ht="24.75" customHeight="1">
      <c r="A5" s="115"/>
      <c r="B5" s="5" t="s">
        <v>332</v>
      </c>
      <c r="C5" s="5" t="s">
        <v>357</v>
      </c>
      <c r="D5" s="5" t="s">
        <v>358</v>
      </c>
      <c r="E5" s="5" t="s">
        <v>332</v>
      </c>
      <c r="F5" s="5" t="s">
        <v>357</v>
      </c>
      <c r="G5" s="5" t="s">
        <v>358</v>
      </c>
    </row>
    <row r="6" spans="1:7" ht="24.75" customHeight="1">
      <c r="A6" s="115"/>
      <c r="B6" s="5" t="s">
        <v>359</v>
      </c>
      <c r="C6" s="5" t="s">
        <v>360</v>
      </c>
      <c r="D6" s="5" t="s">
        <v>361</v>
      </c>
      <c r="E6" s="5" t="s">
        <v>362</v>
      </c>
      <c r="F6" s="5" t="s">
        <v>363</v>
      </c>
      <c r="G6" s="5" t="s">
        <v>364</v>
      </c>
    </row>
    <row r="7" spans="1:7" s="10" customFormat="1" ht="24.75" customHeight="1">
      <c r="A7" s="18" t="s">
        <v>365</v>
      </c>
      <c r="B7" s="19"/>
      <c r="C7" s="19"/>
      <c r="D7" s="19"/>
      <c r="E7" s="19"/>
      <c r="F7" s="19"/>
      <c r="G7" s="19"/>
    </row>
    <row r="8" ht="13.5">
      <c r="A8" s="2" t="s">
        <v>366</v>
      </c>
    </row>
  </sheetData>
  <sheetProtection/>
  <mergeCells count="4">
    <mergeCell ref="A1:G1"/>
    <mergeCell ref="B4:D4"/>
    <mergeCell ref="E4:G4"/>
    <mergeCell ref="A4:A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F11" sqref="F11"/>
    </sheetView>
  </sheetViews>
  <sheetFormatPr defaultColWidth="9.00390625" defaultRowHeight="14.25"/>
  <cols>
    <col min="1" max="1" width="13.625" style="2" customWidth="1"/>
    <col min="2" max="2" width="10.25390625" style="2" customWidth="1"/>
    <col min="3" max="3" width="8.375" style="2" customWidth="1"/>
    <col min="4" max="4" width="10.875" style="2" customWidth="1"/>
    <col min="5" max="5" width="10.125" style="2" customWidth="1"/>
    <col min="6" max="6" width="9.625" style="2" customWidth="1"/>
    <col min="7" max="7" width="7.875" style="10" customWidth="1"/>
    <col min="8" max="8" width="10.25390625" style="2" customWidth="1"/>
    <col min="9" max="10" width="8.75390625" style="2" customWidth="1"/>
    <col min="11" max="16384" width="9.00390625" style="2" customWidth="1"/>
  </cols>
  <sheetData>
    <row r="1" spans="1:8" s="1" customFormat="1" ht="28.5" customHeight="1">
      <c r="A1" s="116" t="s">
        <v>519</v>
      </c>
      <c r="B1" s="116"/>
      <c r="C1" s="116"/>
      <c r="D1" s="116"/>
      <c r="E1" s="116"/>
      <c r="F1" s="116"/>
      <c r="G1" s="116"/>
      <c r="H1" s="116"/>
    </row>
    <row r="2" spans="1:8" s="1" customFormat="1" ht="13.5" customHeight="1">
      <c r="A2" s="11"/>
      <c r="B2" s="11"/>
      <c r="C2" s="11"/>
      <c r="D2" s="11"/>
      <c r="E2" s="11"/>
      <c r="F2" s="11"/>
      <c r="G2" s="11"/>
      <c r="H2" s="11"/>
    </row>
    <row r="3" spans="1:8" ht="14.25" customHeight="1">
      <c r="A3" s="117" t="s">
        <v>353</v>
      </c>
      <c r="B3" s="117"/>
      <c r="C3" s="117"/>
      <c r="D3" s="117"/>
      <c r="E3" s="117"/>
      <c r="F3" s="117"/>
      <c r="G3" s="117"/>
      <c r="H3" s="117"/>
    </row>
    <row r="4" spans="1:8" s="9" customFormat="1" ht="46.5" customHeight="1">
      <c r="A4" s="5" t="s">
        <v>207</v>
      </c>
      <c r="B4" s="5" t="s">
        <v>367</v>
      </c>
      <c r="C4" s="5" t="s">
        <v>368</v>
      </c>
      <c r="D4" s="5" t="s">
        <v>369</v>
      </c>
      <c r="E4" s="5" t="s">
        <v>370</v>
      </c>
      <c r="F4" s="5" t="s">
        <v>371</v>
      </c>
      <c r="G4" s="12" t="s">
        <v>372</v>
      </c>
      <c r="H4" s="5" t="s">
        <v>373</v>
      </c>
    </row>
    <row r="5" spans="1:8" ht="39.75" customHeight="1">
      <c r="A5" s="13"/>
      <c r="B5" s="13"/>
      <c r="C5" s="13"/>
      <c r="D5" s="13"/>
      <c r="E5" s="14"/>
      <c r="F5" s="13"/>
      <c r="G5" s="15"/>
      <c r="H5" s="16"/>
    </row>
    <row r="6" spans="1:8" ht="39.75" customHeight="1">
      <c r="A6" s="13"/>
      <c r="B6" s="13"/>
      <c r="C6" s="13"/>
      <c r="D6" s="13"/>
      <c r="E6" s="14"/>
      <c r="F6" s="13"/>
      <c r="G6" s="15"/>
      <c r="H6" s="16"/>
    </row>
    <row r="7" spans="1:8" ht="39.75" customHeight="1">
      <c r="A7" s="13"/>
      <c r="B7" s="13"/>
      <c r="C7" s="13"/>
      <c r="D7" s="13"/>
      <c r="E7" s="14"/>
      <c r="F7" s="13"/>
      <c r="G7" s="15"/>
      <c r="H7" s="16"/>
    </row>
    <row r="8" spans="1:8" ht="39.75" customHeight="1">
      <c r="A8" s="13"/>
      <c r="B8" s="13"/>
      <c r="C8" s="13"/>
      <c r="D8" s="13"/>
      <c r="E8" s="14"/>
      <c r="F8" s="13"/>
      <c r="G8" s="15"/>
      <c r="H8" s="16"/>
    </row>
    <row r="9" spans="1:8" ht="39.75" customHeight="1">
      <c r="A9" s="13"/>
      <c r="B9" s="13"/>
      <c r="C9" s="13"/>
      <c r="D9" s="13"/>
      <c r="E9" s="14"/>
      <c r="F9" s="13"/>
      <c r="G9" s="15"/>
      <c r="H9" s="16"/>
    </row>
    <row r="10" ht="13.5">
      <c r="A10" s="2" t="s">
        <v>374</v>
      </c>
    </row>
  </sheetData>
  <sheetProtection/>
  <mergeCells count="2">
    <mergeCell ref="A1:H1"/>
    <mergeCell ref="A3:H3"/>
  </mergeCells>
  <printOptions horizontalCentered="1"/>
  <pageMargins left="0.7086614173228347" right="0.6692913385826772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A1" sqref="A1:B1"/>
    </sheetView>
  </sheetViews>
  <sheetFormatPr defaultColWidth="9.00390625" defaultRowHeight="14.25"/>
  <cols>
    <col min="1" max="1" width="49.875" style="2" customWidth="1"/>
    <col min="2" max="2" width="19.625" style="2" customWidth="1"/>
    <col min="3" max="3" width="8.75390625" style="2" customWidth="1"/>
    <col min="4" max="16384" width="9.00390625" style="2" customWidth="1"/>
  </cols>
  <sheetData>
    <row r="1" spans="1:2" s="1" customFormat="1" ht="27" customHeight="1">
      <c r="A1" s="114" t="s">
        <v>518</v>
      </c>
      <c r="B1" s="114"/>
    </row>
    <row r="2" spans="1:2" s="1" customFormat="1" ht="9" customHeight="1">
      <c r="A2" s="3"/>
      <c r="B2" s="3"/>
    </row>
    <row r="3" ht="14.25" customHeight="1">
      <c r="B3" s="4" t="s">
        <v>353</v>
      </c>
    </row>
    <row r="4" spans="1:2" ht="24.75" customHeight="1">
      <c r="A4" s="5" t="s">
        <v>375</v>
      </c>
      <c r="B4" s="5" t="s">
        <v>376</v>
      </c>
    </row>
    <row r="5" spans="1:2" ht="24.75" customHeight="1">
      <c r="A5" s="6" t="s">
        <v>377</v>
      </c>
      <c r="B5" s="7"/>
    </row>
    <row r="6" spans="1:2" ht="24.75" customHeight="1">
      <c r="A6" s="6" t="s">
        <v>378</v>
      </c>
      <c r="B6" s="8"/>
    </row>
    <row r="7" spans="1:2" ht="24.75" customHeight="1">
      <c r="A7" s="6" t="s">
        <v>379</v>
      </c>
      <c r="B7" s="8"/>
    </row>
    <row r="8" spans="1:2" ht="24.75" customHeight="1">
      <c r="A8" s="6" t="s">
        <v>380</v>
      </c>
      <c r="B8" s="7"/>
    </row>
    <row r="9" spans="1:2" ht="24.75" customHeight="1">
      <c r="A9" s="6" t="s">
        <v>378</v>
      </c>
      <c r="B9" s="8"/>
    </row>
    <row r="10" spans="1:2" ht="24.75" customHeight="1">
      <c r="A10" s="6" t="s">
        <v>379</v>
      </c>
      <c r="B10" s="8"/>
    </row>
    <row r="11" spans="1:2" ht="24.75" customHeight="1">
      <c r="A11" s="6" t="s">
        <v>381</v>
      </c>
      <c r="B11" s="8"/>
    </row>
    <row r="12" spans="1:2" ht="24.75" customHeight="1">
      <c r="A12" s="6" t="s">
        <v>382</v>
      </c>
      <c r="B12" s="8"/>
    </row>
    <row r="13" spans="1:2" ht="24.75" customHeight="1">
      <c r="A13" s="6" t="s">
        <v>383</v>
      </c>
      <c r="B13" s="8"/>
    </row>
    <row r="14" spans="1:2" ht="24.75" customHeight="1">
      <c r="A14" s="6" t="s">
        <v>384</v>
      </c>
      <c r="B14" s="8"/>
    </row>
    <row r="15" spans="1:2" ht="24.75" customHeight="1">
      <c r="A15" s="6" t="s">
        <v>385</v>
      </c>
      <c r="B15" s="8"/>
    </row>
    <row r="16" spans="1:2" ht="24.75" customHeight="1">
      <c r="A16" s="6" t="s">
        <v>386</v>
      </c>
      <c r="B16" s="8"/>
    </row>
    <row r="17" spans="1:2" ht="24.75" customHeight="1">
      <c r="A17" s="6" t="s">
        <v>387</v>
      </c>
      <c r="B17" s="8"/>
    </row>
    <row r="18" spans="1:2" ht="24.75" customHeight="1">
      <c r="A18" s="6" t="s">
        <v>388</v>
      </c>
      <c r="B18" s="8"/>
    </row>
    <row r="19" spans="1:2" ht="24.75" customHeight="1">
      <c r="A19" s="6" t="s">
        <v>389</v>
      </c>
      <c r="B19" s="8"/>
    </row>
    <row r="20" spans="1:2" ht="24.75" customHeight="1">
      <c r="A20" s="6" t="s">
        <v>390</v>
      </c>
      <c r="B20" s="8"/>
    </row>
    <row r="21" spans="1:2" ht="24.75" customHeight="1">
      <c r="A21" s="6" t="s">
        <v>391</v>
      </c>
      <c r="B21" s="8"/>
    </row>
    <row r="22" spans="1:2" ht="24.75" customHeight="1">
      <c r="A22" s="6" t="s">
        <v>392</v>
      </c>
      <c r="B22" s="8"/>
    </row>
    <row r="23" spans="1:2" ht="24.75" customHeight="1">
      <c r="A23" s="6" t="s">
        <v>378</v>
      </c>
      <c r="B23" s="8"/>
    </row>
    <row r="24" spans="1:2" ht="24.75" customHeight="1">
      <c r="A24" s="6" t="s">
        <v>379</v>
      </c>
      <c r="B24" s="8"/>
    </row>
    <row r="25" spans="1:2" ht="24.75" customHeight="1">
      <c r="A25" s="6" t="s">
        <v>393</v>
      </c>
      <c r="B25" s="8"/>
    </row>
    <row r="26" spans="1:2" ht="24.75" customHeight="1">
      <c r="A26" s="6" t="s">
        <v>378</v>
      </c>
      <c r="B26" s="8"/>
    </row>
    <row r="27" spans="1:2" ht="24.75" customHeight="1">
      <c r="A27" s="6" t="s">
        <v>379</v>
      </c>
      <c r="B27" s="8"/>
    </row>
    <row r="28" ht="13.5">
      <c r="A28" s="2" t="s">
        <v>394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21" sqref="A121:IV588"/>
    </sheetView>
  </sheetViews>
  <sheetFormatPr defaultColWidth="8.75390625" defaultRowHeight="14.25"/>
  <cols>
    <col min="1" max="1" width="29.75390625" style="84" customWidth="1"/>
    <col min="2" max="2" width="45.00390625" style="49" customWidth="1"/>
    <col min="3" max="16384" width="8.75390625" style="49" customWidth="1"/>
  </cols>
  <sheetData>
    <row r="1" spans="1:2" ht="22.5">
      <c r="A1" s="101" t="s">
        <v>396</v>
      </c>
      <c r="B1" s="101"/>
    </row>
    <row r="2" spans="1:2" ht="14.25">
      <c r="A2" s="120"/>
      <c r="B2" s="119" t="s">
        <v>511</v>
      </c>
    </row>
    <row r="3" spans="1:2" ht="14.25">
      <c r="A3" s="79" t="s">
        <v>397</v>
      </c>
      <c r="B3" s="121" t="s">
        <v>2</v>
      </c>
    </row>
    <row r="4" spans="1:2" ht="14.25">
      <c r="A4" s="81" t="s">
        <v>398</v>
      </c>
      <c r="B4" s="80">
        <v>4353</v>
      </c>
    </row>
    <row r="5" spans="1:2" s="46" customFormat="1" ht="13.5">
      <c r="A5" s="54" t="s">
        <v>399</v>
      </c>
      <c r="B5" s="82">
        <v>908</v>
      </c>
    </row>
    <row r="6" spans="1:2" s="46" customFormat="1" ht="13.5">
      <c r="A6" s="54" t="s">
        <v>400</v>
      </c>
      <c r="B6" s="82">
        <v>30</v>
      </c>
    </row>
    <row r="7" spans="1:2" ht="14.25">
      <c r="A7" s="54" t="s">
        <v>401</v>
      </c>
      <c r="B7" s="82">
        <v>30</v>
      </c>
    </row>
    <row r="8" spans="1:2" ht="14.25">
      <c r="A8" s="54" t="s">
        <v>402</v>
      </c>
      <c r="B8" s="82">
        <v>703</v>
      </c>
    </row>
    <row r="9" spans="1:2" ht="14.25">
      <c r="A9" s="53" t="s">
        <v>403</v>
      </c>
      <c r="B9" s="80">
        <v>586</v>
      </c>
    </row>
    <row r="10" spans="1:2" ht="14.25">
      <c r="A10" s="54" t="s">
        <v>404</v>
      </c>
      <c r="B10" s="82">
        <v>117</v>
      </c>
    </row>
    <row r="11" spans="1:2" ht="14.25">
      <c r="A11" s="54" t="s">
        <v>405</v>
      </c>
      <c r="B11" s="82">
        <v>128</v>
      </c>
    </row>
    <row r="12" spans="1:2" ht="14.25">
      <c r="A12" s="54" t="s">
        <v>403</v>
      </c>
      <c r="B12" s="82">
        <v>108</v>
      </c>
    </row>
    <row r="13" spans="1:2" s="83" customFormat="1" ht="14.25">
      <c r="A13" s="79" t="s">
        <v>404</v>
      </c>
      <c r="B13" s="80">
        <v>20</v>
      </c>
    </row>
    <row r="14" spans="1:2" ht="14.25">
      <c r="A14" s="81" t="s">
        <v>406</v>
      </c>
      <c r="B14" s="80">
        <v>36</v>
      </c>
    </row>
    <row r="15" spans="1:2" ht="14.25">
      <c r="A15" s="54" t="s">
        <v>407</v>
      </c>
      <c r="B15" s="82">
        <v>36</v>
      </c>
    </row>
    <row r="16" spans="1:2" ht="14.25">
      <c r="A16" s="54" t="s">
        <v>408</v>
      </c>
      <c r="B16" s="82">
        <v>7</v>
      </c>
    </row>
    <row r="17" spans="1:2" ht="14.25">
      <c r="A17" s="54" t="s">
        <v>409</v>
      </c>
      <c r="B17" s="82">
        <v>7</v>
      </c>
    </row>
    <row r="18" spans="1:2" ht="14.25">
      <c r="A18" s="54" t="s">
        <v>410</v>
      </c>
      <c r="B18" s="82">
        <v>4</v>
      </c>
    </row>
    <row r="19" spans="1:2" ht="14.25">
      <c r="A19" s="53" t="s">
        <v>411</v>
      </c>
      <c r="B19" s="80">
        <v>4</v>
      </c>
    </row>
    <row r="20" spans="1:2" ht="14.25">
      <c r="A20" s="54" t="s">
        <v>412</v>
      </c>
      <c r="B20" s="82">
        <v>4</v>
      </c>
    </row>
    <row r="21" spans="1:2" s="83" customFormat="1" ht="14.25">
      <c r="A21" s="54" t="s">
        <v>413</v>
      </c>
      <c r="B21" s="82">
        <v>4</v>
      </c>
    </row>
    <row r="22" spans="1:2" ht="14.25">
      <c r="A22" s="54" t="s">
        <v>414</v>
      </c>
      <c r="B22" s="82">
        <v>4</v>
      </c>
    </row>
    <row r="23" spans="1:2" ht="14.25">
      <c r="A23" s="79" t="s">
        <v>415</v>
      </c>
      <c r="B23" s="80">
        <v>112</v>
      </c>
    </row>
    <row r="24" spans="1:2" ht="14.25">
      <c r="A24" s="81" t="s">
        <v>416</v>
      </c>
      <c r="B24" s="80">
        <v>112</v>
      </c>
    </row>
    <row r="25" spans="1:2" ht="14.25">
      <c r="A25" s="54" t="s">
        <v>417</v>
      </c>
      <c r="B25" s="82">
        <v>112</v>
      </c>
    </row>
    <row r="26" spans="1:2" ht="14.25">
      <c r="A26" s="54" t="s">
        <v>418</v>
      </c>
      <c r="B26" s="82">
        <v>965</v>
      </c>
    </row>
    <row r="27" spans="1:2" ht="14.25">
      <c r="A27" s="54" t="s">
        <v>419</v>
      </c>
      <c r="B27" s="82">
        <v>44</v>
      </c>
    </row>
    <row r="28" spans="1:2" s="83" customFormat="1" ht="14.25">
      <c r="A28" s="54" t="s">
        <v>420</v>
      </c>
      <c r="B28" s="82">
        <v>2</v>
      </c>
    </row>
    <row r="29" spans="1:2" ht="14.25">
      <c r="A29" s="53" t="s">
        <v>421</v>
      </c>
      <c r="B29" s="80">
        <v>42</v>
      </c>
    </row>
    <row r="30" spans="1:2" ht="14.25">
      <c r="A30" s="54" t="s">
        <v>422</v>
      </c>
      <c r="B30" s="82">
        <v>19</v>
      </c>
    </row>
    <row r="31" spans="1:2" ht="14.25">
      <c r="A31" s="54" t="s">
        <v>423</v>
      </c>
      <c r="B31" s="82">
        <v>19</v>
      </c>
    </row>
    <row r="32" spans="1:2" ht="14.25">
      <c r="A32" s="54" t="s">
        <v>424</v>
      </c>
      <c r="B32" s="82">
        <v>233</v>
      </c>
    </row>
    <row r="33" spans="1:2" s="83" customFormat="1" ht="14.25">
      <c r="A33" s="79" t="s">
        <v>425</v>
      </c>
      <c r="B33" s="80">
        <v>99</v>
      </c>
    </row>
    <row r="34" spans="1:2" s="46" customFormat="1" ht="13.5">
      <c r="A34" s="81" t="s">
        <v>426</v>
      </c>
      <c r="B34" s="80">
        <v>49</v>
      </c>
    </row>
    <row r="35" spans="1:2" ht="14.25">
      <c r="A35" s="54" t="s">
        <v>427</v>
      </c>
      <c r="B35" s="82">
        <v>85</v>
      </c>
    </row>
    <row r="36" spans="1:2" ht="14.25">
      <c r="A36" s="54" t="s">
        <v>428</v>
      </c>
      <c r="B36" s="82">
        <v>274</v>
      </c>
    </row>
    <row r="37" spans="1:2" ht="14.25">
      <c r="A37" s="54" t="s">
        <v>429</v>
      </c>
      <c r="B37" s="82">
        <v>8</v>
      </c>
    </row>
    <row r="38" spans="1:2" ht="14.25">
      <c r="A38" s="54" t="s">
        <v>430</v>
      </c>
      <c r="B38" s="82">
        <v>37</v>
      </c>
    </row>
    <row r="39" spans="1:2" ht="14.25">
      <c r="A39" s="53" t="s">
        <v>431</v>
      </c>
      <c r="B39" s="80">
        <v>166</v>
      </c>
    </row>
    <row r="40" spans="1:2" s="83" customFormat="1" ht="14.25">
      <c r="A40" s="54" t="s">
        <v>432</v>
      </c>
      <c r="B40" s="82">
        <v>1</v>
      </c>
    </row>
    <row r="41" spans="1:2" ht="14.25">
      <c r="A41" s="54" t="s">
        <v>433</v>
      </c>
      <c r="B41" s="82">
        <v>62</v>
      </c>
    </row>
    <row r="42" spans="1:2" ht="14.25">
      <c r="A42" s="54" t="s">
        <v>434</v>
      </c>
      <c r="B42" s="82">
        <v>1</v>
      </c>
    </row>
    <row r="43" spans="1:2" ht="14.25">
      <c r="A43" s="79" t="s">
        <v>435</v>
      </c>
      <c r="B43" s="80">
        <v>1</v>
      </c>
    </row>
    <row r="44" spans="1:2" ht="14.25">
      <c r="A44" s="81" t="s">
        <v>436</v>
      </c>
      <c r="B44" s="80">
        <v>1</v>
      </c>
    </row>
    <row r="45" spans="1:2" ht="14.25">
      <c r="A45" s="54" t="s">
        <v>437</v>
      </c>
      <c r="B45" s="82">
        <v>1</v>
      </c>
    </row>
    <row r="46" spans="1:2" s="83" customFormat="1" ht="14.25">
      <c r="A46" s="54" t="s">
        <v>438</v>
      </c>
      <c r="B46" s="82">
        <v>42</v>
      </c>
    </row>
    <row r="47" spans="1:2" s="46" customFormat="1" ht="13.5">
      <c r="A47" s="54" t="s">
        <v>439</v>
      </c>
      <c r="B47" s="82">
        <v>42</v>
      </c>
    </row>
    <row r="48" spans="1:2" s="83" customFormat="1" ht="14.25">
      <c r="A48" s="54" t="s">
        <v>440</v>
      </c>
      <c r="B48" s="82">
        <v>271</v>
      </c>
    </row>
    <row r="49" spans="1:2" ht="14.25">
      <c r="A49" s="53" t="s">
        <v>441</v>
      </c>
      <c r="B49" s="80">
        <v>57</v>
      </c>
    </row>
    <row r="50" spans="1:2" s="83" customFormat="1" ht="14.25">
      <c r="A50" s="54" t="s">
        <v>442</v>
      </c>
      <c r="B50" s="82">
        <v>214</v>
      </c>
    </row>
    <row r="51" spans="1:2" ht="14.25">
      <c r="A51" s="54" t="s">
        <v>443</v>
      </c>
      <c r="B51" s="82">
        <v>15</v>
      </c>
    </row>
    <row r="52" spans="1:2" ht="14.25">
      <c r="A52" s="54" t="s">
        <v>444</v>
      </c>
      <c r="B52" s="82">
        <v>10</v>
      </c>
    </row>
    <row r="53" spans="1:2" ht="14.25">
      <c r="A53" s="79" t="s">
        <v>445</v>
      </c>
      <c r="B53" s="80">
        <v>5</v>
      </c>
    </row>
    <row r="54" spans="1:2" s="83" customFormat="1" ht="14.25">
      <c r="A54" s="81" t="s">
        <v>446</v>
      </c>
      <c r="B54" s="80">
        <v>63</v>
      </c>
    </row>
    <row r="55" spans="1:2" ht="14.25">
      <c r="A55" s="54" t="s">
        <v>447</v>
      </c>
      <c r="B55" s="82">
        <v>52</v>
      </c>
    </row>
    <row r="56" spans="1:2" ht="14.25">
      <c r="A56" s="54" t="s">
        <v>448</v>
      </c>
      <c r="B56" s="82">
        <v>11</v>
      </c>
    </row>
    <row r="57" spans="1:2" ht="14.25">
      <c r="A57" s="54" t="s">
        <v>449</v>
      </c>
      <c r="B57" s="82">
        <v>2</v>
      </c>
    </row>
    <row r="58" spans="1:2" s="83" customFormat="1" ht="14.25">
      <c r="A58" s="54" t="s">
        <v>450</v>
      </c>
      <c r="B58" s="82">
        <v>2</v>
      </c>
    </row>
    <row r="59" spans="1:2" ht="14.25">
      <c r="A59" s="53" t="s">
        <v>451</v>
      </c>
      <c r="B59" s="80">
        <v>332</v>
      </c>
    </row>
    <row r="60" spans="1:2" ht="14.25">
      <c r="A60" s="54" t="s">
        <v>452</v>
      </c>
      <c r="B60" s="82">
        <v>225</v>
      </c>
    </row>
    <row r="61" spans="1:2" s="83" customFormat="1" ht="14.25">
      <c r="A61" s="54" t="s">
        <v>453</v>
      </c>
      <c r="B61" s="82">
        <v>225</v>
      </c>
    </row>
    <row r="62" spans="1:2" s="46" customFormat="1" ht="13.5">
      <c r="A62" s="54" t="s">
        <v>454</v>
      </c>
      <c r="B62" s="82">
        <v>71</v>
      </c>
    </row>
    <row r="63" spans="1:2" ht="14.25">
      <c r="A63" s="79" t="s">
        <v>455</v>
      </c>
      <c r="B63" s="80">
        <v>20</v>
      </c>
    </row>
    <row r="64" spans="1:2" s="83" customFormat="1" ht="14.25">
      <c r="A64" s="81" t="s">
        <v>456</v>
      </c>
      <c r="B64" s="80">
        <v>17</v>
      </c>
    </row>
    <row r="65" spans="1:2" s="46" customFormat="1" ht="13.5">
      <c r="A65" s="54" t="s">
        <v>457</v>
      </c>
      <c r="B65" s="82">
        <v>22</v>
      </c>
    </row>
    <row r="66" spans="1:2" ht="14.25">
      <c r="A66" s="54" t="s">
        <v>458</v>
      </c>
      <c r="B66" s="82">
        <v>12</v>
      </c>
    </row>
    <row r="67" spans="1:2" s="83" customFormat="1" ht="14.25">
      <c r="A67" s="54" t="s">
        <v>459</v>
      </c>
      <c r="B67" s="82">
        <v>23</v>
      </c>
    </row>
    <row r="68" spans="1:2" ht="14.25">
      <c r="A68" s="54" t="s">
        <v>460</v>
      </c>
      <c r="B68" s="82">
        <v>23</v>
      </c>
    </row>
    <row r="69" spans="1:2" ht="14.25">
      <c r="A69" s="53" t="s">
        <v>461</v>
      </c>
      <c r="B69" s="80">
        <v>13</v>
      </c>
    </row>
    <row r="70" spans="1:2" s="83" customFormat="1" ht="14.25">
      <c r="A70" s="54" t="s">
        <v>462</v>
      </c>
      <c r="B70" s="82">
        <v>10</v>
      </c>
    </row>
    <row r="71" spans="1:2" ht="14.25">
      <c r="A71" s="54" t="s">
        <v>463</v>
      </c>
      <c r="B71" s="82">
        <v>3</v>
      </c>
    </row>
    <row r="72" spans="1:2" s="46" customFormat="1" ht="13.5">
      <c r="A72" s="54" t="s">
        <v>464</v>
      </c>
      <c r="B72" s="82">
        <v>49</v>
      </c>
    </row>
    <row r="73" spans="1:2" ht="14.25">
      <c r="A73" s="79" t="s">
        <v>465</v>
      </c>
      <c r="B73" s="80">
        <v>49</v>
      </c>
    </row>
    <row r="74" spans="1:2" s="46" customFormat="1" ht="13.5">
      <c r="A74" s="81" t="s">
        <v>466</v>
      </c>
      <c r="B74" s="80">
        <v>39</v>
      </c>
    </row>
    <row r="75" spans="1:2" s="83" customFormat="1" ht="14.25">
      <c r="A75" s="54" t="s">
        <v>467</v>
      </c>
      <c r="B75" s="82">
        <v>10</v>
      </c>
    </row>
    <row r="76" spans="1:2" ht="14.25">
      <c r="A76" s="54" t="s">
        <v>468</v>
      </c>
      <c r="B76" s="82">
        <v>476</v>
      </c>
    </row>
    <row r="77" spans="1:2" s="46" customFormat="1" ht="13.5">
      <c r="A77" s="54" t="s">
        <v>469</v>
      </c>
      <c r="B77" s="82">
        <v>64</v>
      </c>
    </row>
    <row r="78" spans="1:2" ht="14.25">
      <c r="A78" s="54" t="s">
        <v>470</v>
      </c>
      <c r="B78" s="82">
        <v>64</v>
      </c>
    </row>
    <row r="79" spans="1:2" ht="14.25">
      <c r="A79" s="53" t="s">
        <v>471</v>
      </c>
      <c r="B79" s="80">
        <v>21</v>
      </c>
    </row>
    <row r="80" spans="1:2" s="83" customFormat="1" ht="14.25">
      <c r="A80" s="54" t="s">
        <v>472</v>
      </c>
      <c r="B80" s="82">
        <v>21</v>
      </c>
    </row>
    <row r="81" spans="1:2" ht="14.25">
      <c r="A81" s="54" t="s">
        <v>473</v>
      </c>
      <c r="B81" s="82">
        <v>10</v>
      </c>
    </row>
    <row r="82" spans="1:2" ht="14.25">
      <c r="A82" s="54" t="s">
        <v>474</v>
      </c>
      <c r="B82" s="82">
        <v>10</v>
      </c>
    </row>
    <row r="83" spans="1:2" ht="14.25">
      <c r="A83" s="79" t="s">
        <v>475</v>
      </c>
      <c r="B83" s="80">
        <v>381</v>
      </c>
    </row>
    <row r="84" spans="1:2" s="83" customFormat="1" ht="14.25">
      <c r="A84" s="81" t="s">
        <v>476</v>
      </c>
      <c r="B84" s="80">
        <v>381</v>
      </c>
    </row>
    <row r="85" spans="1:2" s="46" customFormat="1" ht="13.5">
      <c r="A85" s="54" t="s">
        <v>477</v>
      </c>
      <c r="B85" s="82">
        <v>783</v>
      </c>
    </row>
    <row r="86" spans="1:2" ht="14.25">
      <c r="A86" s="54" t="s">
        <v>478</v>
      </c>
      <c r="B86" s="82">
        <v>174</v>
      </c>
    </row>
    <row r="87" spans="1:2" ht="14.25">
      <c r="A87" s="54" t="s">
        <v>447</v>
      </c>
      <c r="B87" s="82">
        <v>144</v>
      </c>
    </row>
    <row r="88" spans="1:2" ht="14.25">
      <c r="A88" s="54" t="s">
        <v>479</v>
      </c>
      <c r="B88" s="82">
        <v>29</v>
      </c>
    </row>
    <row r="89" spans="1:2" s="83" customFormat="1" ht="14.25">
      <c r="A89" s="53" t="s">
        <v>480</v>
      </c>
      <c r="B89" s="80">
        <v>1</v>
      </c>
    </row>
    <row r="90" spans="1:2" s="46" customFormat="1" ht="13.5">
      <c r="A90" s="54" t="s">
        <v>481</v>
      </c>
      <c r="B90" s="82">
        <v>1</v>
      </c>
    </row>
    <row r="91" spans="1:2" ht="14.25">
      <c r="A91" s="54" t="s">
        <v>482</v>
      </c>
      <c r="B91" s="82">
        <v>1</v>
      </c>
    </row>
    <row r="92" spans="1:2" ht="14.25">
      <c r="A92" s="54" t="s">
        <v>483</v>
      </c>
      <c r="B92" s="82">
        <v>21</v>
      </c>
    </row>
    <row r="93" spans="1:2" ht="14.25">
      <c r="A93" s="79" t="s">
        <v>484</v>
      </c>
      <c r="B93" s="80">
        <v>13</v>
      </c>
    </row>
    <row r="94" spans="1:2" s="83" customFormat="1" ht="14.25">
      <c r="A94" s="81" t="s">
        <v>485</v>
      </c>
      <c r="B94" s="80">
        <v>8</v>
      </c>
    </row>
    <row r="95" spans="1:2" s="46" customFormat="1" ht="13.5">
      <c r="A95" s="54" t="s">
        <v>486</v>
      </c>
      <c r="B95" s="82">
        <v>47</v>
      </c>
    </row>
    <row r="96" spans="1:2" ht="14.25">
      <c r="A96" s="54" t="s">
        <v>487</v>
      </c>
      <c r="B96" s="82">
        <v>39</v>
      </c>
    </row>
    <row r="97" spans="1:2" ht="14.25">
      <c r="A97" s="54" t="s">
        <v>488</v>
      </c>
      <c r="B97" s="82">
        <v>8</v>
      </c>
    </row>
    <row r="98" spans="1:2" s="83" customFormat="1" ht="14.25">
      <c r="A98" s="54" t="s">
        <v>489</v>
      </c>
      <c r="B98" s="82">
        <v>540</v>
      </c>
    </row>
    <row r="99" spans="1:2" ht="14.25">
      <c r="A99" s="53" t="s">
        <v>490</v>
      </c>
      <c r="B99" s="80">
        <v>169</v>
      </c>
    </row>
    <row r="100" spans="1:2" s="46" customFormat="1" ht="13.5">
      <c r="A100" s="54" t="s">
        <v>491</v>
      </c>
      <c r="B100" s="82">
        <v>370</v>
      </c>
    </row>
    <row r="101" spans="1:2" s="83" customFormat="1" ht="14.25">
      <c r="A101" s="54" t="s">
        <v>492</v>
      </c>
      <c r="B101" s="82">
        <v>1</v>
      </c>
    </row>
    <row r="102" spans="1:2" ht="14.25">
      <c r="A102" s="54" t="s">
        <v>493</v>
      </c>
      <c r="B102" s="82">
        <v>416</v>
      </c>
    </row>
    <row r="103" spans="1:2" s="83" customFormat="1" ht="14.25">
      <c r="A103" s="79" t="s">
        <v>494</v>
      </c>
      <c r="B103" s="80">
        <v>17</v>
      </c>
    </row>
    <row r="104" spans="1:2" s="83" customFormat="1" ht="14.25">
      <c r="A104" s="81" t="s">
        <v>495</v>
      </c>
      <c r="B104" s="80">
        <v>17</v>
      </c>
    </row>
    <row r="105" spans="1:2" s="83" customFormat="1" ht="14.25">
      <c r="A105" s="54" t="s">
        <v>496</v>
      </c>
      <c r="B105" s="82">
        <v>399</v>
      </c>
    </row>
    <row r="106" spans="1:2" ht="14.25">
      <c r="A106" s="54" t="s">
        <v>497</v>
      </c>
      <c r="B106" s="82">
        <v>399</v>
      </c>
    </row>
    <row r="107" spans="1:2" s="46" customFormat="1" ht="13.5">
      <c r="A107" s="54" t="s">
        <v>498</v>
      </c>
      <c r="B107" s="82">
        <v>145</v>
      </c>
    </row>
    <row r="108" spans="1:2" s="83" customFormat="1" ht="14.25">
      <c r="A108" s="54" t="s">
        <v>499</v>
      </c>
      <c r="B108" s="82">
        <v>52</v>
      </c>
    </row>
    <row r="109" spans="1:2" ht="14.25">
      <c r="A109" s="53" t="s">
        <v>500</v>
      </c>
      <c r="B109" s="80">
        <v>51</v>
      </c>
    </row>
    <row r="110" spans="1:2" s="46" customFormat="1" ht="13.5">
      <c r="A110" s="54" t="s">
        <v>501</v>
      </c>
      <c r="B110" s="82">
        <v>1</v>
      </c>
    </row>
    <row r="111" spans="1:2" ht="14.25">
      <c r="A111" s="54" t="s">
        <v>502</v>
      </c>
      <c r="B111" s="82">
        <v>93</v>
      </c>
    </row>
    <row r="112" spans="1:2" s="46" customFormat="1" ht="13.5">
      <c r="A112" s="54" t="s">
        <v>503</v>
      </c>
      <c r="B112" s="82">
        <v>93</v>
      </c>
    </row>
    <row r="113" spans="1:2" s="46" customFormat="1" ht="13.5">
      <c r="A113" s="79" t="s">
        <v>504</v>
      </c>
      <c r="B113" s="80">
        <v>163</v>
      </c>
    </row>
    <row r="114" spans="1:2" ht="14.25">
      <c r="A114" s="81" t="s">
        <v>505</v>
      </c>
      <c r="B114" s="80">
        <v>23</v>
      </c>
    </row>
    <row r="115" spans="1:2" ht="14.25">
      <c r="A115" s="54" t="s">
        <v>404</v>
      </c>
      <c r="B115" s="82">
        <v>17</v>
      </c>
    </row>
    <row r="116" spans="1:2" s="46" customFormat="1" ht="13.5">
      <c r="A116" s="54" t="s">
        <v>506</v>
      </c>
      <c r="B116" s="82">
        <v>6</v>
      </c>
    </row>
    <row r="117" spans="1:2" ht="14.25">
      <c r="A117" s="54" t="s">
        <v>507</v>
      </c>
      <c r="B117" s="82">
        <v>2</v>
      </c>
    </row>
    <row r="118" spans="1:2" s="46" customFormat="1" ht="13.5">
      <c r="A118" s="54" t="s">
        <v>508</v>
      </c>
      <c r="B118" s="82">
        <v>2</v>
      </c>
    </row>
    <row r="119" spans="1:2" s="83" customFormat="1" ht="14.25">
      <c r="A119" s="53" t="s">
        <v>509</v>
      </c>
      <c r="B119" s="80">
        <v>138</v>
      </c>
    </row>
    <row r="120" spans="1:2" ht="14.25">
      <c r="A120" s="54" t="s">
        <v>510</v>
      </c>
      <c r="B120" s="82">
        <v>138</v>
      </c>
    </row>
  </sheetData>
  <sheetProtection/>
  <mergeCells count="1">
    <mergeCell ref="A1:B1"/>
  </mergeCells>
  <printOptions horizontalCentered="1"/>
  <pageMargins left="0.7480314960629921" right="0.7480314960629921" top="0.7874015748031497" bottom="0.6692913385826772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B14" sqref="B14"/>
    </sheetView>
  </sheetViews>
  <sheetFormatPr defaultColWidth="33.875" defaultRowHeight="14.25"/>
  <cols>
    <col min="1" max="1" width="50.75390625" style="49" customWidth="1"/>
    <col min="2" max="2" width="29.50390625" style="49" customWidth="1"/>
    <col min="3" max="16384" width="33.875" style="49" customWidth="1"/>
  </cols>
  <sheetData>
    <row r="1" spans="1:2" ht="22.5">
      <c r="A1" s="101" t="s">
        <v>512</v>
      </c>
      <c r="B1" s="101"/>
    </row>
    <row r="2" spans="1:2" ht="13.5" customHeight="1">
      <c r="A2" s="77"/>
      <c r="B2" s="77"/>
    </row>
    <row r="3" spans="1:2" ht="14.25">
      <c r="A3" s="102" t="s">
        <v>0</v>
      </c>
      <c r="B3" s="102"/>
    </row>
    <row r="4" spans="1:2" s="75" customFormat="1" ht="14.25">
      <c r="A4" s="78" t="s">
        <v>70</v>
      </c>
      <c r="B4" s="51" t="s">
        <v>2</v>
      </c>
    </row>
    <row r="5" spans="1:2" s="75" customFormat="1" ht="14.25">
      <c r="A5" s="79" t="s">
        <v>71</v>
      </c>
      <c r="B5" s="80">
        <f>B6+B11+B22+B25+B28+B30</f>
        <v>1562</v>
      </c>
    </row>
    <row r="6" spans="1:2" s="75" customFormat="1" ht="14.25">
      <c r="A6" s="81" t="s">
        <v>79</v>
      </c>
      <c r="B6" s="80">
        <f>SUM(B7:B10)</f>
        <v>857</v>
      </c>
    </row>
    <row r="7" spans="1:2" s="76" customFormat="1" ht="13.5">
      <c r="A7" s="54" t="s">
        <v>80</v>
      </c>
      <c r="B7" s="54">
        <v>340</v>
      </c>
    </row>
    <row r="8" spans="1:2" s="76" customFormat="1" ht="13.5">
      <c r="A8" s="54" t="s">
        <v>81</v>
      </c>
      <c r="B8" s="54">
        <v>265</v>
      </c>
    </row>
    <row r="9" spans="1:2" s="76" customFormat="1" ht="13.5">
      <c r="A9" s="54" t="s">
        <v>82</v>
      </c>
      <c r="B9" s="54">
        <v>136</v>
      </c>
    </row>
    <row r="10" spans="1:2" s="76" customFormat="1" ht="13.5">
      <c r="A10" s="54" t="s">
        <v>83</v>
      </c>
      <c r="B10" s="54">
        <v>116</v>
      </c>
    </row>
    <row r="11" spans="1:2" s="75" customFormat="1" ht="14.25">
      <c r="A11" s="53" t="s">
        <v>84</v>
      </c>
      <c r="B11" s="54">
        <f>SUM(B12:B21)</f>
        <v>88</v>
      </c>
    </row>
    <row r="12" spans="1:2" s="76" customFormat="1" ht="13.5">
      <c r="A12" s="54" t="s">
        <v>85</v>
      </c>
      <c r="B12" s="54">
        <v>35</v>
      </c>
    </row>
    <row r="13" spans="1:2" s="76" customFormat="1" ht="13.5">
      <c r="A13" s="54" t="s">
        <v>86</v>
      </c>
      <c r="B13" s="54">
        <v>2</v>
      </c>
    </row>
    <row r="14" spans="1:2" s="76" customFormat="1" ht="13.5">
      <c r="A14" s="54" t="s">
        <v>87</v>
      </c>
      <c r="B14" s="54">
        <v>3</v>
      </c>
    </row>
    <row r="15" spans="1:2" s="76" customFormat="1" ht="13.5">
      <c r="A15" s="54" t="s">
        <v>88</v>
      </c>
      <c r="B15" s="54">
        <v>0</v>
      </c>
    </row>
    <row r="16" spans="1:2" s="76" customFormat="1" ht="13.5">
      <c r="A16" s="54" t="s">
        <v>89</v>
      </c>
      <c r="B16" s="54">
        <v>3</v>
      </c>
    </row>
    <row r="17" spans="1:2" s="76" customFormat="1" ht="13.5">
      <c r="A17" s="54" t="s">
        <v>90</v>
      </c>
      <c r="B17" s="54">
        <v>22</v>
      </c>
    </row>
    <row r="18" spans="1:2" s="76" customFormat="1" ht="13.5">
      <c r="A18" s="54" t="s">
        <v>91</v>
      </c>
      <c r="B18" s="54">
        <v>0</v>
      </c>
    </row>
    <row r="19" spans="1:2" s="76" customFormat="1" ht="13.5">
      <c r="A19" s="54" t="s">
        <v>93</v>
      </c>
      <c r="B19" s="54">
        <v>11</v>
      </c>
    </row>
    <row r="20" spans="1:2" s="76" customFormat="1" ht="13.5">
      <c r="A20" s="54" t="s">
        <v>94</v>
      </c>
      <c r="B20" s="54">
        <v>2</v>
      </c>
    </row>
    <row r="21" spans="1:2" s="75" customFormat="1" ht="14.25">
      <c r="A21" s="54" t="s">
        <v>95</v>
      </c>
      <c r="B21" s="54">
        <v>10</v>
      </c>
    </row>
    <row r="22" spans="1:2" s="76" customFormat="1" ht="13.5">
      <c r="A22" s="53" t="s">
        <v>96</v>
      </c>
      <c r="B22" s="80"/>
    </row>
    <row r="23" spans="1:2" s="76" customFormat="1" ht="13.5">
      <c r="A23" s="54" t="s">
        <v>97</v>
      </c>
      <c r="B23" s="82"/>
    </row>
    <row r="24" spans="1:2" s="75" customFormat="1" ht="14.25">
      <c r="A24" s="54" t="s">
        <v>98</v>
      </c>
      <c r="B24" s="82"/>
    </row>
    <row r="25" spans="1:2" s="76" customFormat="1" ht="13.5">
      <c r="A25" s="53" t="s">
        <v>99</v>
      </c>
      <c r="B25" s="80">
        <f>SUM(B26:B27)</f>
        <v>617</v>
      </c>
    </row>
    <row r="26" spans="1:2" s="76" customFormat="1" ht="13.5">
      <c r="A26" s="54" t="s">
        <v>100</v>
      </c>
      <c r="B26" s="82">
        <v>455</v>
      </c>
    </row>
    <row r="27" spans="1:2" s="75" customFormat="1" ht="14.25">
      <c r="A27" s="54" t="s">
        <v>101</v>
      </c>
      <c r="B27" s="82">
        <v>162</v>
      </c>
    </row>
    <row r="28" spans="1:2" s="76" customFormat="1" ht="13.5">
      <c r="A28" s="53" t="s">
        <v>102</v>
      </c>
      <c r="B28" s="80"/>
    </row>
    <row r="29" spans="1:2" s="75" customFormat="1" ht="14.25">
      <c r="A29" s="54" t="s">
        <v>103</v>
      </c>
      <c r="B29" s="82"/>
    </row>
    <row r="30" spans="1:2" s="76" customFormat="1" ht="13.5">
      <c r="A30" s="53" t="s">
        <v>104</v>
      </c>
      <c r="B30" s="80">
        <f>SUM(B31:B34)</f>
        <v>0</v>
      </c>
    </row>
    <row r="31" spans="1:2" s="76" customFormat="1" ht="13.5">
      <c r="A31" s="54" t="s">
        <v>105</v>
      </c>
      <c r="B31" s="82"/>
    </row>
    <row r="32" spans="1:2" s="76" customFormat="1" ht="13.5">
      <c r="A32" s="54" t="s">
        <v>106</v>
      </c>
      <c r="B32" s="82"/>
    </row>
    <row r="33" spans="1:2" s="76" customFormat="1" ht="13.5">
      <c r="A33" s="54" t="s">
        <v>107</v>
      </c>
      <c r="B33" s="82"/>
    </row>
    <row r="34" spans="1:2" ht="14.25">
      <c r="A34" s="54" t="s">
        <v>108</v>
      </c>
      <c r="B34" s="82"/>
    </row>
  </sheetData>
  <sheetProtection/>
  <mergeCells count="2">
    <mergeCell ref="A1:B1"/>
    <mergeCell ref="A3:B3"/>
  </mergeCells>
  <printOptions horizontalCentered="1"/>
  <pageMargins left="0.7086614173228347" right="0.7086614173228347" top="0.87" bottom="0.7480314960629921" header="0.31496062992125984" footer="0.3149606299212598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workbookViewId="0" topLeftCell="A1">
      <selection activeCell="D13" sqref="D13"/>
    </sheetView>
  </sheetViews>
  <sheetFormatPr defaultColWidth="8.75390625" defaultRowHeight="14.25"/>
  <cols>
    <col min="1" max="1" width="37.25390625" style="20" customWidth="1"/>
    <col min="2" max="2" width="11.375" style="20" customWidth="1"/>
    <col min="3" max="3" width="40.50390625" style="20" customWidth="1"/>
    <col min="4" max="4" width="12.625" style="20" customWidth="1"/>
    <col min="5" max="16384" width="8.75390625" style="21" customWidth="1"/>
  </cols>
  <sheetData>
    <row r="1" spans="1:4" ht="22.5">
      <c r="A1" s="103" t="s">
        <v>513</v>
      </c>
      <c r="B1" s="103"/>
      <c r="C1" s="103"/>
      <c r="D1" s="103"/>
    </row>
    <row r="2" spans="1:4" ht="14.25">
      <c r="A2" s="104" t="s">
        <v>0</v>
      </c>
      <c r="B2" s="104"/>
      <c r="C2" s="104"/>
      <c r="D2" s="104"/>
    </row>
    <row r="3" spans="1:4" ht="14.25">
      <c r="A3" s="23" t="s">
        <v>109</v>
      </c>
      <c r="B3" s="23" t="s">
        <v>110</v>
      </c>
      <c r="C3" s="23" t="s">
        <v>109</v>
      </c>
      <c r="D3" s="23" t="s">
        <v>110</v>
      </c>
    </row>
    <row r="4" spans="1:4" ht="14.25">
      <c r="A4" s="69" t="s">
        <v>59</v>
      </c>
      <c r="B4" s="60">
        <f>B5+B55+B56+B57+B58+B59</f>
        <v>4781</v>
      </c>
      <c r="C4" s="69" t="s">
        <v>61</v>
      </c>
      <c r="D4" s="71">
        <f>D5+D8+D55+D58+D59</f>
        <v>695</v>
      </c>
    </row>
    <row r="5" spans="1:4" ht="14.25">
      <c r="A5" s="69" t="s">
        <v>111</v>
      </c>
      <c r="B5" s="60">
        <f>B6+B11+B33</f>
        <v>4052</v>
      </c>
      <c r="C5" s="43" t="s">
        <v>63</v>
      </c>
      <c r="D5" s="71">
        <f>SUM(D6:D7)</f>
        <v>34</v>
      </c>
    </row>
    <row r="6" spans="1:4" s="68" customFormat="1" ht="14.25">
      <c r="A6" s="70" t="s">
        <v>112</v>
      </c>
      <c r="B6" s="60">
        <f>SUM(B7:B10)</f>
        <v>0</v>
      </c>
      <c r="C6" s="63" t="s">
        <v>113</v>
      </c>
      <c r="D6" s="71"/>
    </row>
    <row r="7" spans="1:4" ht="14.25">
      <c r="A7" s="26" t="s">
        <v>114</v>
      </c>
      <c r="B7" s="60"/>
      <c r="C7" s="63" t="s">
        <v>115</v>
      </c>
      <c r="D7" s="71">
        <v>34</v>
      </c>
    </row>
    <row r="8" spans="1:4" ht="14.25">
      <c r="A8" s="26" t="s">
        <v>116</v>
      </c>
      <c r="B8" s="60"/>
      <c r="C8" s="43" t="s">
        <v>117</v>
      </c>
      <c r="D8" s="71"/>
    </row>
    <row r="9" spans="1:4" ht="14.25">
      <c r="A9" s="26" t="s">
        <v>118</v>
      </c>
      <c r="B9" s="60"/>
      <c r="C9" s="43" t="s">
        <v>119</v>
      </c>
      <c r="D9" s="71"/>
    </row>
    <row r="10" spans="1:4" ht="14.25">
      <c r="A10" s="26" t="s">
        <v>120</v>
      </c>
      <c r="B10" s="60"/>
      <c r="C10" s="63" t="s">
        <v>121</v>
      </c>
      <c r="D10" s="71"/>
    </row>
    <row r="11" spans="1:4" s="68" customFormat="1" ht="14.25">
      <c r="A11" s="70" t="s">
        <v>122</v>
      </c>
      <c r="B11" s="60">
        <f>SUM(B12:B32)</f>
        <v>1973</v>
      </c>
      <c r="C11" s="63" t="s">
        <v>123</v>
      </c>
      <c r="D11" s="71"/>
    </row>
    <row r="12" spans="1:4" s="68" customFormat="1" ht="14.25">
      <c r="A12" s="26" t="s">
        <v>124</v>
      </c>
      <c r="B12" s="60">
        <v>1331</v>
      </c>
      <c r="C12" s="63" t="s">
        <v>125</v>
      </c>
      <c r="D12" s="71"/>
    </row>
    <row r="13" spans="1:4" ht="14.25">
      <c r="A13" s="26" t="s">
        <v>126</v>
      </c>
      <c r="B13" s="60"/>
      <c r="C13" s="63" t="s">
        <v>127</v>
      </c>
      <c r="D13" s="71"/>
    </row>
    <row r="14" spans="1:4" ht="14.25">
      <c r="A14" s="26" t="s">
        <v>128</v>
      </c>
      <c r="B14" s="60"/>
      <c r="C14" s="72" t="s">
        <v>129</v>
      </c>
      <c r="D14" s="71"/>
    </row>
    <row r="15" spans="1:4" ht="14.25">
      <c r="A15" s="26" t="s">
        <v>130</v>
      </c>
      <c r="B15" s="60">
        <v>168</v>
      </c>
      <c r="C15" s="63" t="s">
        <v>131</v>
      </c>
      <c r="D15" s="71"/>
    </row>
    <row r="16" spans="1:4" ht="14.25">
      <c r="A16" s="26" t="s">
        <v>132</v>
      </c>
      <c r="B16" s="60"/>
      <c r="C16" s="63" t="s">
        <v>133</v>
      </c>
      <c r="D16" s="71"/>
    </row>
    <row r="17" spans="1:4" ht="14.25">
      <c r="A17" s="26" t="s">
        <v>134</v>
      </c>
      <c r="B17" s="60"/>
      <c r="C17" s="63" t="s">
        <v>135</v>
      </c>
      <c r="D17" s="71"/>
    </row>
    <row r="18" spans="1:4" ht="14.25">
      <c r="A18" s="26" t="s">
        <v>136</v>
      </c>
      <c r="B18" s="60"/>
      <c r="C18" s="63" t="s">
        <v>137</v>
      </c>
      <c r="D18" s="71"/>
    </row>
    <row r="19" spans="1:4" ht="14.25">
      <c r="A19" s="26" t="s">
        <v>138</v>
      </c>
      <c r="B19" s="60"/>
      <c r="C19" s="63" t="s">
        <v>139</v>
      </c>
      <c r="D19" s="71"/>
    </row>
    <row r="20" spans="1:4" ht="14.25">
      <c r="A20" s="26" t="s">
        <v>140</v>
      </c>
      <c r="B20" s="60"/>
      <c r="C20" s="63" t="s">
        <v>141</v>
      </c>
      <c r="D20" s="71"/>
    </row>
    <row r="21" spans="1:4" ht="14.25">
      <c r="A21" s="26" t="s">
        <v>142</v>
      </c>
      <c r="B21" s="60"/>
      <c r="C21" s="63" t="s">
        <v>143</v>
      </c>
      <c r="D21" s="71"/>
    </row>
    <row r="22" spans="1:4" ht="14.25">
      <c r="A22" s="26" t="s">
        <v>144</v>
      </c>
      <c r="B22" s="60">
        <v>474</v>
      </c>
      <c r="C22" s="63" t="s">
        <v>145</v>
      </c>
      <c r="D22" s="71"/>
    </row>
    <row r="23" spans="1:4" ht="14.25">
      <c r="A23" s="26" t="s">
        <v>146</v>
      </c>
      <c r="B23" s="60"/>
      <c r="C23" s="63" t="s">
        <v>147</v>
      </c>
      <c r="D23" s="71"/>
    </row>
    <row r="24" spans="1:4" ht="14.25">
      <c r="A24" s="26" t="s">
        <v>141</v>
      </c>
      <c r="B24" s="60"/>
      <c r="C24" s="63" t="s">
        <v>148</v>
      </c>
      <c r="D24" s="71"/>
    </row>
    <row r="25" spans="1:4" ht="14.25">
      <c r="A25" s="26" t="s">
        <v>143</v>
      </c>
      <c r="B25" s="60"/>
      <c r="C25" s="63" t="s">
        <v>149</v>
      </c>
      <c r="D25" s="71"/>
    </row>
    <row r="26" spans="1:4" ht="14.25">
      <c r="A26" s="26" t="s">
        <v>145</v>
      </c>
      <c r="B26" s="60"/>
      <c r="C26" s="63" t="s">
        <v>150</v>
      </c>
      <c r="D26" s="71"/>
    </row>
    <row r="27" spans="1:4" ht="14.25">
      <c r="A27" s="26" t="s">
        <v>147</v>
      </c>
      <c r="B27" s="60"/>
      <c r="C27" s="63" t="s">
        <v>151</v>
      </c>
      <c r="D27" s="71"/>
    </row>
    <row r="28" spans="1:4" ht="14.25">
      <c r="A28" s="26" t="s">
        <v>148</v>
      </c>
      <c r="B28" s="60"/>
      <c r="C28" s="63" t="s">
        <v>152</v>
      </c>
      <c r="D28" s="71"/>
    </row>
    <row r="29" spans="1:4" ht="14.25">
      <c r="A29" s="26" t="s">
        <v>149</v>
      </c>
      <c r="B29" s="60"/>
      <c r="C29" s="63"/>
      <c r="D29" s="71"/>
    </row>
    <row r="30" spans="1:4" ht="14.25">
      <c r="A30" s="26" t="s">
        <v>150</v>
      </c>
      <c r="B30" s="60"/>
      <c r="C30" s="43" t="s">
        <v>153</v>
      </c>
      <c r="D30" s="71"/>
    </row>
    <row r="31" spans="1:4" ht="14.25">
      <c r="A31" s="26" t="s">
        <v>151</v>
      </c>
      <c r="B31" s="60"/>
      <c r="C31" s="26" t="s">
        <v>154</v>
      </c>
      <c r="D31" s="71"/>
    </row>
    <row r="32" spans="1:4" ht="14.25">
      <c r="A32" s="26" t="s">
        <v>155</v>
      </c>
      <c r="B32" s="60"/>
      <c r="C32" s="26" t="s">
        <v>156</v>
      </c>
      <c r="D32" s="71"/>
    </row>
    <row r="33" spans="1:4" s="68" customFormat="1" ht="14.25">
      <c r="A33" s="70" t="s">
        <v>157</v>
      </c>
      <c r="B33" s="60">
        <v>2079</v>
      </c>
      <c r="C33" s="26" t="s">
        <v>158</v>
      </c>
      <c r="D33" s="71"/>
    </row>
    <row r="34" spans="1:4" ht="14.25">
      <c r="A34" s="26" t="s">
        <v>154</v>
      </c>
      <c r="B34" s="60"/>
      <c r="C34" s="26" t="s">
        <v>159</v>
      </c>
      <c r="D34" s="71"/>
    </row>
    <row r="35" spans="1:4" ht="14.25">
      <c r="A35" s="26" t="s">
        <v>156</v>
      </c>
      <c r="B35" s="60"/>
      <c r="C35" s="26" t="s">
        <v>160</v>
      </c>
      <c r="D35" s="71"/>
    </row>
    <row r="36" spans="1:4" ht="14.25">
      <c r="A36" s="26" t="s">
        <v>158</v>
      </c>
      <c r="B36" s="60"/>
      <c r="C36" s="26" t="s">
        <v>161</v>
      </c>
      <c r="D36" s="71"/>
    </row>
    <row r="37" spans="1:4" ht="14.25">
      <c r="A37" s="26" t="s">
        <v>159</v>
      </c>
      <c r="B37" s="60"/>
      <c r="C37" s="26" t="s">
        <v>162</v>
      </c>
      <c r="D37" s="71"/>
    </row>
    <row r="38" spans="1:4" ht="14.25">
      <c r="A38" s="26" t="s">
        <v>160</v>
      </c>
      <c r="B38" s="60"/>
      <c r="C38" s="26" t="s">
        <v>163</v>
      </c>
      <c r="D38" s="71"/>
    </row>
    <row r="39" spans="1:4" ht="14.25">
      <c r="A39" s="26" t="s">
        <v>161</v>
      </c>
      <c r="B39" s="60"/>
      <c r="C39" s="26" t="s">
        <v>164</v>
      </c>
      <c r="D39" s="71"/>
    </row>
    <row r="40" spans="1:4" ht="14.25">
      <c r="A40" s="26" t="s">
        <v>162</v>
      </c>
      <c r="B40" s="60"/>
      <c r="C40" s="26" t="s">
        <v>165</v>
      </c>
      <c r="D40" s="71"/>
    </row>
    <row r="41" spans="1:4" ht="14.25">
      <c r="A41" s="26" t="s">
        <v>163</v>
      </c>
      <c r="B41" s="60"/>
      <c r="C41" s="26" t="s">
        <v>166</v>
      </c>
      <c r="D41" s="71"/>
    </row>
    <row r="42" spans="1:4" ht="14.25">
      <c r="A42" s="26" t="s">
        <v>164</v>
      </c>
      <c r="B42" s="60"/>
      <c r="C42" s="26" t="s">
        <v>167</v>
      </c>
      <c r="D42" s="71"/>
    </row>
    <row r="43" spans="1:4" ht="14.25">
      <c r="A43" s="26" t="s">
        <v>165</v>
      </c>
      <c r="B43" s="60"/>
      <c r="C43" s="26" t="s">
        <v>168</v>
      </c>
      <c r="D43" s="71"/>
    </row>
    <row r="44" spans="1:4" ht="14.25">
      <c r="A44" s="26" t="s">
        <v>166</v>
      </c>
      <c r="B44" s="60"/>
      <c r="C44" s="26" t="s">
        <v>169</v>
      </c>
      <c r="D44" s="71"/>
    </row>
    <row r="45" spans="1:4" ht="14.25">
      <c r="A45" s="26" t="s">
        <v>167</v>
      </c>
      <c r="B45" s="60"/>
      <c r="C45" s="26" t="s">
        <v>170</v>
      </c>
      <c r="D45" s="71"/>
    </row>
    <row r="46" spans="1:4" ht="14.25">
      <c r="A46" s="26" t="s">
        <v>168</v>
      </c>
      <c r="B46" s="60"/>
      <c r="C46" s="26" t="s">
        <v>171</v>
      </c>
      <c r="D46" s="71"/>
    </row>
    <row r="47" spans="1:4" ht="14.25">
      <c r="A47" s="26" t="s">
        <v>169</v>
      </c>
      <c r="B47" s="60"/>
      <c r="C47" s="26" t="s">
        <v>172</v>
      </c>
      <c r="D47" s="71"/>
    </row>
    <row r="48" spans="1:4" ht="14.25">
      <c r="A48" s="26" t="s">
        <v>170</v>
      </c>
      <c r="B48" s="60"/>
      <c r="C48" s="26" t="s">
        <v>173</v>
      </c>
      <c r="D48" s="71"/>
    </row>
    <row r="49" spans="1:4" ht="14.25">
      <c r="A49" s="26" t="s">
        <v>171</v>
      </c>
      <c r="B49" s="60"/>
      <c r="C49" s="26" t="s">
        <v>174</v>
      </c>
      <c r="D49" s="71"/>
    </row>
    <row r="50" spans="1:4" ht="14.25">
      <c r="A50" s="26" t="s">
        <v>172</v>
      </c>
      <c r="B50" s="60"/>
      <c r="C50" s="26" t="s">
        <v>175</v>
      </c>
      <c r="D50" s="71"/>
    </row>
    <row r="51" spans="1:4" ht="14.25">
      <c r="A51" s="26" t="s">
        <v>173</v>
      </c>
      <c r="B51" s="60"/>
      <c r="C51" s="26" t="s">
        <v>57</v>
      </c>
      <c r="D51" s="71"/>
    </row>
    <row r="52" spans="1:4" ht="14.25">
      <c r="A52" s="26" t="s">
        <v>174</v>
      </c>
      <c r="B52" s="60"/>
      <c r="C52" s="73"/>
      <c r="D52" s="71"/>
    </row>
    <row r="53" spans="1:4" ht="14.25">
      <c r="A53" s="26" t="s">
        <v>175</v>
      </c>
      <c r="B53" s="60"/>
      <c r="C53" s="73"/>
      <c r="D53" s="71"/>
    </row>
    <row r="54" spans="1:4" ht="14.25">
      <c r="A54" s="26" t="s">
        <v>57</v>
      </c>
      <c r="B54" s="60"/>
      <c r="C54" s="73"/>
      <c r="D54" s="71"/>
    </row>
    <row r="55" spans="1:4" s="68" customFormat="1" ht="14.25">
      <c r="A55" s="74" t="s">
        <v>176</v>
      </c>
      <c r="B55" s="60"/>
      <c r="C55" s="43" t="s">
        <v>177</v>
      </c>
      <c r="D55" s="71"/>
    </row>
    <row r="56" spans="1:4" ht="14.25">
      <c r="A56" s="45" t="s">
        <v>178</v>
      </c>
      <c r="B56" s="60"/>
      <c r="C56" s="63" t="s">
        <v>179</v>
      </c>
      <c r="D56" s="71"/>
    </row>
    <row r="57" spans="1:4" ht="14.25">
      <c r="A57" s="45" t="s">
        <v>180</v>
      </c>
      <c r="B57" s="60">
        <v>60</v>
      </c>
      <c r="C57" s="63" t="s">
        <v>181</v>
      </c>
      <c r="D57" s="71"/>
    </row>
    <row r="58" spans="1:4" ht="14.25">
      <c r="A58" s="45" t="s">
        <v>182</v>
      </c>
      <c r="B58" s="60"/>
      <c r="C58" s="74" t="s">
        <v>183</v>
      </c>
      <c r="D58" s="71">
        <v>80</v>
      </c>
    </row>
    <row r="59" spans="1:4" ht="14.25">
      <c r="A59" s="45" t="s">
        <v>184</v>
      </c>
      <c r="B59" s="60">
        <v>669</v>
      </c>
      <c r="C59" s="43" t="s">
        <v>185</v>
      </c>
      <c r="D59" s="71">
        <v>581</v>
      </c>
    </row>
  </sheetData>
  <sheetProtection/>
  <mergeCells count="2">
    <mergeCell ref="A1:D1"/>
    <mergeCell ref="A2:D2"/>
  </mergeCells>
  <printOptions/>
  <pageMargins left="0.7086614173228347" right="0.62" top="0.7480314960629921" bottom="0.7480314960629921" header="0.31496062992125984" footer="0.31496062992125984"/>
  <pageSetup fitToHeight="1" fitToWidth="1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:C1"/>
    </sheetView>
  </sheetViews>
  <sheetFormatPr defaultColWidth="44.50390625" defaultRowHeight="14.25"/>
  <cols>
    <col min="1" max="1" width="24.25390625" style="21" customWidth="1"/>
    <col min="2" max="2" width="29.25390625" style="21" customWidth="1"/>
    <col min="3" max="3" width="30.875" style="21" customWidth="1"/>
    <col min="4" max="16384" width="44.50390625" style="21" customWidth="1"/>
  </cols>
  <sheetData>
    <row r="1" spans="1:3" ht="22.5">
      <c r="A1" s="103" t="s">
        <v>514</v>
      </c>
      <c r="B1" s="103"/>
      <c r="C1" s="103"/>
    </row>
    <row r="2" spans="1:3" ht="14.25">
      <c r="A2" s="105" t="s">
        <v>0</v>
      </c>
      <c r="B2" s="105"/>
      <c r="C2" s="105"/>
    </row>
    <row r="3" spans="1:3" ht="24.75" customHeight="1">
      <c r="A3" s="108" t="s">
        <v>186</v>
      </c>
      <c r="B3" s="106" t="s">
        <v>2</v>
      </c>
      <c r="C3" s="107"/>
    </row>
    <row r="4" spans="1:3" ht="24.75" customHeight="1">
      <c r="A4" s="109"/>
      <c r="B4" s="32" t="s">
        <v>187</v>
      </c>
      <c r="C4" s="32" t="s">
        <v>188</v>
      </c>
    </row>
    <row r="5" spans="1:3" ht="24.75" customHeight="1">
      <c r="A5" s="36" t="s">
        <v>189</v>
      </c>
      <c r="B5" s="33">
        <f>SUM(B6:B21)</f>
        <v>0</v>
      </c>
      <c r="C5" s="33">
        <f>SUM(C6:C21)</f>
        <v>0</v>
      </c>
    </row>
    <row r="6" spans="1:3" ht="24.75" customHeight="1">
      <c r="A6" s="28" t="s">
        <v>190</v>
      </c>
      <c r="B6" s="25"/>
      <c r="C6" s="67"/>
    </row>
    <row r="7" spans="1:3" ht="24.75" customHeight="1">
      <c r="A7" s="28" t="s">
        <v>191</v>
      </c>
      <c r="B7" s="25"/>
      <c r="C7" s="67"/>
    </row>
    <row r="8" spans="1:3" ht="24.75" customHeight="1">
      <c r="A8" s="28" t="s">
        <v>192</v>
      </c>
      <c r="B8" s="25"/>
      <c r="C8" s="67"/>
    </row>
    <row r="9" spans="1:3" ht="24.75" customHeight="1">
      <c r="A9" s="28" t="s">
        <v>193</v>
      </c>
      <c r="B9" s="25"/>
      <c r="C9" s="67"/>
    </row>
    <row r="10" spans="1:3" ht="24.75" customHeight="1">
      <c r="A10" s="28" t="s">
        <v>194</v>
      </c>
      <c r="B10" s="25"/>
      <c r="C10" s="67"/>
    </row>
    <row r="11" spans="1:3" ht="24.75" customHeight="1">
      <c r="A11" s="28" t="s">
        <v>195</v>
      </c>
      <c r="B11" s="25"/>
      <c r="C11" s="67"/>
    </row>
    <row r="12" spans="1:3" ht="24.75" customHeight="1">
      <c r="A12" s="28" t="s">
        <v>196</v>
      </c>
      <c r="B12" s="25"/>
      <c r="C12" s="67"/>
    </row>
    <row r="13" spans="1:3" ht="24.75" customHeight="1">
      <c r="A13" s="28" t="s">
        <v>197</v>
      </c>
      <c r="B13" s="25"/>
      <c r="C13" s="67"/>
    </row>
    <row r="14" spans="1:3" ht="24.75" customHeight="1">
      <c r="A14" s="28" t="s">
        <v>198</v>
      </c>
      <c r="B14" s="25"/>
      <c r="C14" s="67"/>
    </row>
    <row r="15" spans="1:3" ht="24.75" customHeight="1">
      <c r="A15" s="28" t="s">
        <v>199</v>
      </c>
      <c r="B15" s="25"/>
      <c r="C15" s="67"/>
    </row>
    <row r="16" spans="1:3" ht="24.75" customHeight="1">
      <c r="A16" s="28" t="s">
        <v>200</v>
      </c>
      <c r="B16" s="25"/>
      <c r="C16" s="67"/>
    </row>
    <row r="17" spans="1:3" ht="24.75" customHeight="1">
      <c r="A17" s="28" t="s">
        <v>201</v>
      </c>
      <c r="B17" s="25"/>
      <c r="C17" s="67"/>
    </row>
    <row r="18" spans="1:3" ht="24.75" customHeight="1">
      <c r="A18" s="28" t="s">
        <v>202</v>
      </c>
      <c r="B18" s="25"/>
      <c r="C18" s="67"/>
    </row>
    <row r="19" spans="1:3" ht="24.75" customHeight="1">
      <c r="A19" s="28" t="s">
        <v>203</v>
      </c>
      <c r="B19" s="25"/>
      <c r="C19" s="67"/>
    </row>
    <row r="20" spans="1:3" ht="24.75" customHeight="1">
      <c r="A20" s="28" t="s">
        <v>204</v>
      </c>
      <c r="B20" s="25"/>
      <c r="C20" s="67"/>
    </row>
    <row r="21" spans="1:3" ht="24.75" customHeight="1">
      <c r="A21" s="28" t="s">
        <v>205</v>
      </c>
      <c r="B21" s="25"/>
      <c r="C21" s="67"/>
    </row>
    <row r="22" ht="14.25">
      <c r="A22" s="66" t="s">
        <v>206</v>
      </c>
    </row>
  </sheetData>
  <sheetProtection/>
  <mergeCells count="4">
    <mergeCell ref="A1:C1"/>
    <mergeCell ref="A2:C2"/>
    <mergeCell ref="B3:C3"/>
    <mergeCell ref="A3:A4"/>
  </mergeCells>
  <printOptions horizontalCentered="1"/>
  <pageMargins left="0.7086614173228347" right="0.7086614173228347" top="0.98" bottom="0.7480314960629921" header="0.61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1">
      <selection activeCell="B9" sqref="B9"/>
    </sheetView>
  </sheetViews>
  <sheetFormatPr defaultColWidth="44.50390625" defaultRowHeight="14.25"/>
  <cols>
    <col min="1" max="1" width="51.50390625" style="21" bestFit="1" customWidth="1"/>
    <col min="2" max="2" width="39.25390625" style="21" customWidth="1"/>
    <col min="3" max="16384" width="44.50390625" style="21" customWidth="1"/>
  </cols>
  <sheetData>
    <row r="1" spans="1:2" ht="22.5">
      <c r="A1" s="103" t="s">
        <v>514</v>
      </c>
      <c r="B1" s="103"/>
    </row>
    <row r="2" spans="1:2" ht="14.25">
      <c r="A2" s="105" t="s">
        <v>0</v>
      </c>
      <c r="B2" s="105"/>
    </row>
    <row r="3" spans="1:2" ht="15" customHeight="1">
      <c r="A3" s="32" t="s">
        <v>207</v>
      </c>
      <c r="B3" s="32" t="s">
        <v>2</v>
      </c>
    </row>
    <row r="4" spans="1:2" ht="15" customHeight="1">
      <c r="A4" s="36" t="s">
        <v>208</v>
      </c>
      <c r="B4" s="33"/>
    </row>
    <row r="5" spans="1:2" ht="15" customHeight="1">
      <c r="A5" s="63" t="s">
        <v>209</v>
      </c>
      <c r="B5" s="64"/>
    </row>
    <row r="6" spans="1:2" ht="15" customHeight="1">
      <c r="A6" s="63" t="s">
        <v>210</v>
      </c>
      <c r="B6" s="64"/>
    </row>
    <row r="7" spans="1:2" ht="15" customHeight="1">
      <c r="A7" s="63" t="s">
        <v>211</v>
      </c>
      <c r="B7" s="64"/>
    </row>
    <row r="8" spans="1:2" ht="15" customHeight="1">
      <c r="A8" s="63" t="s">
        <v>212</v>
      </c>
      <c r="B8" s="64"/>
    </row>
    <row r="9" spans="1:2" ht="15" customHeight="1">
      <c r="A9" s="63" t="s">
        <v>213</v>
      </c>
      <c r="B9" s="60"/>
    </row>
    <row r="10" spans="1:2" ht="15" customHeight="1">
      <c r="A10" s="36" t="s">
        <v>214</v>
      </c>
      <c r="B10" s="33"/>
    </row>
    <row r="11" spans="1:2" ht="15" customHeight="1">
      <c r="A11" s="65" t="s">
        <v>215</v>
      </c>
      <c r="B11" s="64"/>
    </row>
    <row r="12" spans="1:2" ht="15" customHeight="1">
      <c r="A12" s="65" t="s">
        <v>216</v>
      </c>
      <c r="B12" s="64"/>
    </row>
    <row r="13" spans="1:2" ht="15" customHeight="1">
      <c r="A13" s="65" t="s">
        <v>217</v>
      </c>
      <c r="B13" s="64"/>
    </row>
    <row r="14" spans="1:2" ht="15" customHeight="1">
      <c r="A14" s="65" t="s">
        <v>218</v>
      </c>
      <c r="B14" s="64"/>
    </row>
    <row r="15" spans="1:2" ht="15" customHeight="1">
      <c r="A15" s="65" t="s">
        <v>219</v>
      </c>
      <c r="B15" s="64"/>
    </row>
    <row r="16" spans="1:2" ht="15" customHeight="1">
      <c r="A16" s="65" t="s">
        <v>220</v>
      </c>
      <c r="B16" s="64"/>
    </row>
    <row r="17" spans="1:2" ht="15" customHeight="1">
      <c r="A17" s="65" t="s">
        <v>221</v>
      </c>
      <c r="B17" s="64"/>
    </row>
    <row r="18" spans="1:2" ht="15" customHeight="1">
      <c r="A18" s="65" t="s">
        <v>222</v>
      </c>
      <c r="B18" s="64"/>
    </row>
    <row r="19" spans="1:2" ht="15" customHeight="1">
      <c r="A19" s="65" t="s">
        <v>223</v>
      </c>
      <c r="B19" s="64"/>
    </row>
    <row r="20" spans="1:2" ht="15" customHeight="1">
      <c r="A20" s="65" t="s">
        <v>224</v>
      </c>
      <c r="B20" s="64"/>
    </row>
    <row r="21" spans="1:2" ht="15" customHeight="1">
      <c r="A21" s="65" t="s">
        <v>225</v>
      </c>
      <c r="B21" s="64"/>
    </row>
    <row r="22" spans="1:2" ht="15" customHeight="1">
      <c r="A22" s="65" t="s">
        <v>226</v>
      </c>
      <c r="B22" s="64"/>
    </row>
    <row r="23" spans="1:2" ht="15" customHeight="1">
      <c r="A23" s="65" t="s">
        <v>227</v>
      </c>
      <c r="B23" s="64"/>
    </row>
    <row r="24" spans="1:2" ht="15" customHeight="1">
      <c r="A24" s="65" t="s">
        <v>228</v>
      </c>
      <c r="B24" s="64"/>
    </row>
    <row r="25" spans="1:2" ht="15" customHeight="1">
      <c r="A25" s="65" t="s">
        <v>229</v>
      </c>
      <c r="B25" s="64"/>
    </row>
    <row r="26" spans="1:2" ht="15" customHeight="1">
      <c r="A26" s="65" t="s">
        <v>230</v>
      </c>
      <c r="B26" s="64"/>
    </row>
    <row r="27" spans="1:2" ht="15" customHeight="1">
      <c r="A27" s="65" t="s">
        <v>231</v>
      </c>
      <c r="B27" s="64"/>
    </row>
    <row r="28" spans="1:2" ht="15" customHeight="1">
      <c r="A28" s="65" t="s">
        <v>232</v>
      </c>
      <c r="B28" s="64"/>
    </row>
    <row r="29" spans="1:2" ht="15" customHeight="1">
      <c r="A29" s="65" t="s">
        <v>233</v>
      </c>
      <c r="B29" s="64"/>
    </row>
    <row r="30" spans="1:2" ht="15" customHeight="1">
      <c r="A30" s="65" t="s">
        <v>234</v>
      </c>
      <c r="B30" s="64"/>
    </row>
    <row r="31" spans="1:2" ht="15" customHeight="1">
      <c r="A31" s="65" t="s">
        <v>235</v>
      </c>
      <c r="B31" s="64"/>
    </row>
    <row r="32" spans="1:2" ht="15" customHeight="1">
      <c r="A32" s="65" t="s">
        <v>236</v>
      </c>
      <c r="B32" s="64"/>
    </row>
    <row r="33" spans="1:2" ht="15" customHeight="1">
      <c r="A33" s="65" t="s">
        <v>237</v>
      </c>
      <c r="B33" s="64"/>
    </row>
    <row r="34" spans="1:2" ht="15" customHeight="1">
      <c r="A34" s="65" t="s">
        <v>238</v>
      </c>
      <c r="B34" s="64"/>
    </row>
    <row r="35" spans="1:2" ht="15" customHeight="1">
      <c r="A35" s="65" t="s">
        <v>239</v>
      </c>
      <c r="B35" s="64"/>
    </row>
    <row r="36" spans="1:2" ht="15" customHeight="1">
      <c r="A36" s="65" t="s">
        <v>240</v>
      </c>
      <c r="B36" s="64"/>
    </row>
    <row r="37" spans="1:2" ht="15" customHeight="1">
      <c r="A37" s="65" t="s">
        <v>241</v>
      </c>
      <c r="B37" s="64"/>
    </row>
    <row r="38" spans="1:2" ht="15" customHeight="1">
      <c r="A38" s="65" t="s">
        <v>242</v>
      </c>
      <c r="B38" s="64"/>
    </row>
    <row r="39" spans="1:2" ht="15" customHeight="1">
      <c r="A39" s="65" t="s">
        <v>243</v>
      </c>
      <c r="B39" s="64"/>
    </row>
    <row r="40" spans="1:2" ht="15" customHeight="1">
      <c r="A40" s="65" t="s">
        <v>244</v>
      </c>
      <c r="B40" s="64"/>
    </row>
    <row r="41" spans="1:2" ht="15" customHeight="1">
      <c r="A41" s="65" t="s">
        <v>245</v>
      </c>
      <c r="B41" s="64"/>
    </row>
    <row r="42" spans="1:2" ht="15" customHeight="1">
      <c r="A42" s="65" t="s">
        <v>246</v>
      </c>
      <c r="B42" s="64"/>
    </row>
    <row r="43" spans="1:2" ht="15" customHeight="1">
      <c r="A43" s="65" t="s">
        <v>247</v>
      </c>
      <c r="B43" s="64"/>
    </row>
    <row r="44" spans="1:2" ht="15" customHeight="1">
      <c r="A44" s="65" t="s">
        <v>248</v>
      </c>
      <c r="B44" s="64"/>
    </row>
    <row r="45" spans="1:2" ht="14.25">
      <c r="A45" s="65" t="s">
        <v>249</v>
      </c>
      <c r="B45" s="64"/>
    </row>
    <row r="46" ht="14.25">
      <c r="A46" s="66" t="s">
        <v>250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C17" sqref="C17"/>
    </sheetView>
  </sheetViews>
  <sheetFormatPr defaultColWidth="21.625" defaultRowHeight="14.25"/>
  <cols>
    <col min="1" max="1" width="21.625" style="21" customWidth="1"/>
    <col min="2" max="2" width="9.875" style="21" customWidth="1"/>
    <col min="3" max="3" width="8.50390625" style="21" customWidth="1"/>
    <col min="4" max="4" width="21.875" style="21" customWidth="1"/>
    <col min="5" max="5" width="9.875" style="21" customWidth="1"/>
    <col min="6" max="6" width="9.375" style="21" customWidth="1"/>
    <col min="7" max="16384" width="21.625" style="21" customWidth="1"/>
  </cols>
  <sheetData>
    <row r="1" spans="1:6" ht="22.5">
      <c r="A1" s="110" t="s">
        <v>515</v>
      </c>
      <c r="B1" s="110"/>
      <c r="C1" s="110"/>
      <c r="D1" s="110"/>
      <c r="E1" s="110"/>
      <c r="F1" s="110"/>
    </row>
    <row r="2" spans="1:6" ht="12" customHeight="1">
      <c r="A2" s="27"/>
      <c r="B2" s="27"/>
      <c r="C2" s="27"/>
      <c r="D2" s="27"/>
      <c r="E2" s="27"/>
      <c r="F2" s="27"/>
    </row>
    <row r="3" spans="1:6" ht="14.25">
      <c r="A3" s="111" t="s">
        <v>0</v>
      </c>
      <c r="B3" s="111"/>
      <c r="C3" s="111"/>
      <c r="D3" s="111"/>
      <c r="E3" s="111"/>
      <c r="F3" s="111"/>
    </row>
    <row r="4" spans="1:6" ht="24.75" customHeight="1">
      <c r="A4" s="31" t="s">
        <v>1</v>
      </c>
      <c r="B4" s="31" t="s">
        <v>2</v>
      </c>
      <c r="C4" s="31" t="s">
        <v>3</v>
      </c>
      <c r="D4" s="31" t="s">
        <v>4</v>
      </c>
      <c r="E4" s="31" t="s">
        <v>2</v>
      </c>
      <c r="F4" s="31" t="s">
        <v>5</v>
      </c>
    </row>
    <row r="5" spans="1:6" ht="24.75" customHeight="1">
      <c r="A5" s="32" t="s">
        <v>6</v>
      </c>
      <c r="B5" s="97">
        <f>B6+B16</f>
        <v>333</v>
      </c>
      <c r="C5" s="97">
        <v>89</v>
      </c>
      <c r="D5" s="32" t="s">
        <v>6</v>
      </c>
      <c r="E5" s="97">
        <f>E6+E15</f>
        <v>333</v>
      </c>
      <c r="F5" s="97">
        <v>89</v>
      </c>
    </row>
    <row r="6" spans="1:6" ht="24.75" customHeight="1">
      <c r="A6" s="36" t="s">
        <v>7</v>
      </c>
      <c r="B6" s="97">
        <f>SUM(B7:B11)</f>
        <v>0</v>
      </c>
      <c r="C6" s="97"/>
      <c r="D6" s="36" t="s">
        <v>8</v>
      </c>
      <c r="E6" s="97">
        <f>SUM(E7:E14)</f>
        <v>214</v>
      </c>
      <c r="F6" s="97">
        <v>26</v>
      </c>
    </row>
    <row r="7" spans="1:6" ht="24.75" customHeight="1">
      <c r="A7" s="58" t="s">
        <v>251</v>
      </c>
      <c r="B7" s="97"/>
      <c r="C7" s="97"/>
      <c r="D7" s="59" t="s">
        <v>252</v>
      </c>
      <c r="E7" s="97"/>
      <c r="F7" s="97"/>
    </row>
    <row r="8" spans="1:6" ht="24.75" customHeight="1">
      <c r="A8" s="58" t="s">
        <v>253</v>
      </c>
      <c r="B8" s="97"/>
      <c r="C8" s="97"/>
      <c r="D8" s="59" t="s">
        <v>254</v>
      </c>
      <c r="E8" s="97"/>
      <c r="F8" s="97"/>
    </row>
    <row r="9" spans="1:6" ht="24.75" customHeight="1">
      <c r="A9" s="58" t="s">
        <v>255</v>
      </c>
      <c r="B9" s="97"/>
      <c r="C9" s="97"/>
      <c r="D9" s="59" t="s">
        <v>256</v>
      </c>
      <c r="E9" s="97">
        <v>214</v>
      </c>
      <c r="F9" s="97">
        <v>103</v>
      </c>
    </row>
    <row r="10" spans="1:6" ht="24.75" customHeight="1">
      <c r="A10" s="58" t="s">
        <v>257</v>
      </c>
      <c r="B10" s="97"/>
      <c r="C10" s="97"/>
      <c r="D10" s="59" t="s">
        <v>258</v>
      </c>
      <c r="E10" s="97"/>
      <c r="F10" s="97"/>
    </row>
    <row r="11" spans="1:6" ht="24.75" customHeight="1">
      <c r="A11" s="58" t="s">
        <v>259</v>
      </c>
      <c r="B11" s="97"/>
      <c r="C11" s="97"/>
      <c r="D11" s="59" t="s">
        <v>260</v>
      </c>
      <c r="E11" s="97"/>
      <c r="F11" s="97"/>
    </row>
    <row r="12" spans="1:6" ht="24.75" customHeight="1">
      <c r="A12" s="58"/>
      <c r="B12" s="97"/>
      <c r="C12" s="97"/>
      <c r="D12" s="59" t="s">
        <v>261</v>
      </c>
      <c r="E12" s="97"/>
      <c r="F12" s="97"/>
    </row>
    <row r="13" spans="1:6" ht="24.75" customHeight="1">
      <c r="A13" s="35"/>
      <c r="B13" s="97"/>
      <c r="C13" s="97"/>
      <c r="D13" s="59" t="s">
        <v>262</v>
      </c>
      <c r="E13" s="97"/>
      <c r="F13" s="97"/>
    </row>
    <row r="14" spans="1:6" ht="24.75" customHeight="1">
      <c r="A14" s="35"/>
      <c r="B14" s="97"/>
      <c r="C14" s="97"/>
      <c r="D14" s="59" t="s">
        <v>263</v>
      </c>
      <c r="E14" s="97"/>
      <c r="F14" s="97"/>
    </row>
    <row r="15" spans="1:6" ht="24.75" customHeight="1">
      <c r="A15" s="35"/>
      <c r="B15" s="97"/>
      <c r="C15" s="97"/>
      <c r="D15" s="36" t="s">
        <v>61</v>
      </c>
      <c r="E15" s="97">
        <f>SUM(E16:E19)</f>
        <v>119</v>
      </c>
      <c r="F15" s="97">
        <v>16</v>
      </c>
    </row>
    <row r="16" spans="1:6" ht="24.75" customHeight="1">
      <c r="A16" s="36" t="s">
        <v>59</v>
      </c>
      <c r="B16" s="97">
        <f>SUM(B17:B19)</f>
        <v>333</v>
      </c>
      <c r="C16" s="97">
        <v>89</v>
      </c>
      <c r="D16" s="59" t="s">
        <v>63</v>
      </c>
      <c r="E16" s="97"/>
      <c r="F16" s="97"/>
    </row>
    <row r="17" spans="1:6" ht="24.75" customHeight="1">
      <c r="A17" s="61" t="s">
        <v>60</v>
      </c>
      <c r="B17" s="97">
        <v>60</v>
      </c>
      <c r="C17" s="97">
        <v>-66</v>
      </c>
      <c r="D17" s="28" t="s">
        <v>65</v>
      </c>
      <c r="E17" s="97"/>
      <c r="F17" s="97"/>
    </row>
    <row r="18" spans="1:6" ht="24.75" customHeight="1">
      <c r="A18" s="58" t="s">
        <v>264</v>
      </c>
      <c r="B18" s="97"/>
      <c r="C18" s="97"/>
      <c r="D18" s="28" t="s">
        <v>265</v>
      </c>
      <c r="E18" s="97">
        <v>60</v>
      </c>
      <c r="F18" s="97">
        <v>78</v>
      </c>
    </row>
    <row r="19" spans="1:6" ht="24.75" customHeight="1">
      <c r="A19" s="58" t="s">
        <v>266</v>
      </c>
      <c r="B19" s="97">
        <v>273</v>
      </c>
      <c r="C19" s="97">
        <v>27</v>
      </c>
      <c r="D19" s="28" t="s">
        <v>69</v>
      </c>
      <c r="E19" s="97">
        <v>59</v>
      </c>
      <c r="F19" s="97">
        <v>100</v>
      </c>
    </row>
  </sheetData>
  <sheetProtection/>
  <mergeCells count="2">
    <mergeCell ref="A1:F1"/>
    <mergeCell ref="A3:F3"/>
  </mergeCells>
  <printOptions horizontalCentered="1"/>
  <pageMargins left="0.7086614173228347" right="0.7086614173228347" top="0.8600000000000001" bottom="0.7480314960629921" header="0.72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8"/>
  <sheetViews>
    <sheetView tabSelected="1" workbookViewId="0" topLeftCell="A1">
      <selection activeCell="A1" sqref="A1:B1"/>
    </sheetView>
  </sheetViews>
  <sheetFormatPr defaultColWidth="8.75390625" defaultRowHeight="14.25"/>
  <cols>
    <col min="1" max="1" width="52.50390625" style="47" customWidth="1"/>
    <col min="2" max="2" width="22.25390625" style="48" customWidth="1"/>
    <col min="3" max="16384" width="8.75390625" style="49" customWidth="1"/>
  </cols>
  <sheetData>
    <row r="1" spans="1:2" ht="22.5">
      <c r="A1" s="110" t="s">
        <v>516</v>
      </c>
      <c r="B1" s="110"/>
    </row>
    <row r="2" spans="1:2" ht="12" customHeight="1">
      <c r="A2" s="27"/>
      <c r="B2" s="27"/>
    </row>
    <row r="3" ht="14.25">
      <c r="B3" s="50" t="s">
        <v>0</v>
      </c>
    </row>
    <row r="4" spans="1:2" ht="16.5" customHeight="1">
      <c r="A4" s="51" t="s">
        <v>70</v>
      </c>
      <c r="B4" s="96" t="s">
        <v>2</v>
      </c>
    </row>
    <row r="5" spans="1:2" ht="16.5" customHeight="1">
      <c r="A5" s="51" t="s">
        <v>71</v>
      </c>
      <c r="B5" s="96">
        <v>214</v>
      </c>
    </row>
    <row r="6" spans="1:2" ht="16.5" customHeight="1">
      <c r="A6" s="53" t="s">
        <v>72</v>
      </c>
      <c r="B6" s="96"/>
    </row>
    <row r="7" spans="1:2" ht="16.5" customHeight="1">
      <c r="A7" s="53" t="s">
        <v>267</v>
      </c>
      <c r="B7" s="96"/>
    </row>
    <row r="8" spans="1:2" ht="16.5" customHeight="1">
      <c r="A8" s="54" t="s">
        <v>268</v>
      </c>
      <c r="B8" s="96"/>
    </row>
    <row r="9" spans="1:2" ht="16.5" customHeight="1">
      <c r="A9" s="53" t="s">
        <v>73</v>
      </c>
      <c r="B9" s="96"/>
    </row>
    <row r="10" spans="1:2" ht="16.5" customHeight="1">
      <c r="A10" s="53" t="s">
        <v>269</v>
      </c>
      <c r="B10" s="96"/>
    </row>
    <row r="11" spans="1:2" ht="16.5" customHeight="1">
      <c r="A11" s="54" t="s">
        <v>270</v>
      </c>
      <c r="B11" s="96"/>
    </row>
    <row r="12" spans="1:2" ht="16.5" customHeight="1">
      <c r="A12" s="54" t="s">
        <v>271</v>
      </c>
      <c r="B12" s="96"/>
    </row>
    <row r="13" spans="1:2" ht="16.5" customHeight="1">
      <c r="A13" s="54" t="s">
        <v>272</v>
      </c>
      <c r="B13" s="96"/>
    </row>
    <row r="14" spans="1:2" ht="16.5" customHeight="1">
      <c r="A14" s="54" t="s">
        <v>271</v>
      </c>
      <c r="B14" s="96"/>
    </row>
    <row r="15" spans="1:2" ht="16.5" customHeight="1">
      <c r="A15" s="53" t="s">
        <v>74</v>
      </c>
      <c r="B15" s="96">
        <v>214</v>
      </c>
    </row>
    <row r="16" spans="1:2" ht="16.5" customHeight="1">
      <c r="A16" s="53" t="s">
        <v>273</v>
      </c>
      <c r="B16" s="96">
        <f>SUM(B17:B22)</f>
        <v>214</v>
      </c>
    </row>
    <row r="17" spans="1:2" ht="16.5" customHeight="1">
      <c r="A17" s="54" t="s">
        <v>274</v>
      </c>
      <c r="B17" s="55"/>
    </row>
    <row r="18" spans="1:2" ht="16.5" customHeight="1">
      <c r="A18" s="54" t="s">
        <v>275</v>
      </c>
      <c r="B18" s="55"/>
    </row>
    <row r="19" spans="1:2" ht="16.5" customHeight="1">
      <c r="A19" s="54" t="s">
        <v>276</v>
      </c>
      <c r="B19" s="55"/>
    </row>
    <row r="20" spans="1:2" ht="16.5" customHeight="1">
      <c r="A20" s="54" t="s">
        <v>277</v>
      </c>
      <c r="B20" s="55"/>
    </row>
    <row r="21" spans="1:2" ht="16.5" customHeight="1">
      <c r="A21" s="54" t="s">
        <v>278</v>
      </c>
      <c r="B21" s="55"/>
    </row>
    <row r="22" spans="1:2" ht="16.5" customHeight="1">
      <c r="A22" s="54" t="s">
        <v>279</v>
      </c>
      <c r="B22" s="96">
        <v>214</v>
      </c>
    </row>
    <row r="23" spans="1:2" ht="16.5" customHeight="1">
      <c r="A23" s="53" t="s">
        <v>280</v>
      </c>
      <c r="B23" s="52"/>
    </row>
    <row r="24" spans="1:2" ht="16.5" customHeight="1">
      <c r="A24" s="54" t="s">
        <v>281</v>
      </c>
      <c r="B24" s="55"/>
    </row>
    <row r="25" spans="1:2" ht="16.5" customHeight="1">
      <c r="A25" s="53" t="s">
        <v>282</v>
      </c>
      <c r="B25" s="52"/>
    </row>
    <row r="26" spans="1:2" ht="16.5" customHeight="1">
      <c r="A26" s="53" t="s">
        <v>283</v>
      </c>
      <c r="B26" s="52"/>
    </row>
    <row r="27" spans="1:2" ht="16.5" customHeight="1">
      <c r="A27" s="54" t="s">
        <v>284</v>
      </c>
      <c r="B27" s="55"/>
    </row>
    <row r="28" spans="1:2" ht="16.5" customHeight="1">
      <c r="A28" s="53" t="s">
        <v>285</v>
      </c>
      <c r="B28" s="52"/>
    </row>
    <row r="29" spans="1:2" ht="16.5" customHeight="1">
      <c r="A29" s="54" t="s">
        <v>286</v>
      </c>
      <c r="B29" s="55"/>
    </row>
    <row r="30" spans="1:2" ht="16.5" customHeight="1">
      <c r="A30" s="53" t="s">
        <v>287</v>
      </c>
      <c r="B30" s="52"/>
    </row>
    <row r="31" spans="1:2" ht="16.5" customHeight="1">
      <c r="A31" s="54" t="s">
        <v>274</v>
      </c>
      <c r="B31" s="55"/>
    </row>
    <row r="32" spans="1:2" ht="16.5" customHeight="1">
      <c r="A32" s="53" t="s">
        <v>75</v>
      </c>
      <c r="B32" s="52"/>
    </row>
    <row r="33" spans="1:2" ht="16.5" customHeight="1">
      <c r="A33" s="53" t="s">
        <v>288</v>
      </c>
      <c r="B33" s="52"/>
    </row>
    <row r="34" spans="1:2" ht="16.5" customHeight="1">
      <c r="A34" s="54" t="s">
        <v>271</v>
      </c>
      <c r="B34" s="55"/>
    </row>
    <row r="35" spans="1:2" ht="16.5" customHeight="1">
      <c r="A35" s="53" t="s">
        <v>289</v>
      </c>
      <c r="B35" s="52"/>
    </row>
    <row r="36" spans="1:2" ht="16.5" customHeight="1">
      <c r="A36" s="54" t="s">
        <v>271</v>
      </c>
      <c r="B36" s="55"/>
    </row>
    <row r="37" spans="1:2" ht="16.5" customHeight="1">
      <c r="A37" s="54" t="s">
        <v>290</v>
      </c>
      <c r="B37" s="55"/>
    </row>
    <row r="38" spans="1:2" ht="16.5" customHeight="1">
      <c r="A38" s="53" t="s">
        <v>291</v>
      </c>
      <c r="B38" s="52"/>
    </row>
    <row r="39" spans="1:2" ht="16.5" customHeight="1">
      <c r="A39" s="54" t="s">
        <v>292</v>
      </c>
      <c r="B39" s="55"/>
    </row>
    <row r="40" spans="1:2" ht="16.5" customHeight="1">
      <c r="A40" s="53" t="s">
        <v>76</v>
      </c>
      <c r="B40" s="52"/>
    </row>
    <row r="41" spans="1:2" ht="16.5" customHeight="1">
      <c r="A41" s="53" t="s">
        <v>293</v>
      </c>
      <c r="B41" s="52"/>
    </row>
    <row r="42" spans="1:2" ht="16.5" customHeight="1">
      <c r="A42" s="54" t="s">
        <v>294</v>
      </c>
      <c r="B42" s="55"/>
    </row>
    <row r="43" spans="1:2" ht="16.5" customHeight="1">
      <c r="A43" s="54" t="s">
        <v>295</v>
      </c>
      <c r="B43" s="55"/>
    </row>
    <row r="44" spans="1:2" ht="16.5" customHeight="1">
      <c r="A44" s="53" t="s">
        <v>296</v>
      </c>
      <c r="B44" s="52"/>
    </row>
    <row r="45" spans="1:2" ht="16.5" customHeight="1">
      <c r="A45" s="54" t="s">
        <v>297</v>
      </c>
      <c r="B45" s="55"/>
    </row>
    <row r="46" spans="1:2" ht="16.5" customHeight="1">
      <c r="A46" s="54" t="s">
        <v>298</v>
      </c>
      <c r="B46" s="55"/>
    </row>
    <row r="47" spans="1:2" ht="16.5" customHeight="1">
      <c r="A47" s="54" t="s">
        <v>299</v>
      </c>
      <c r="B47" s="55"/>
    </row>
    <row r="48" spans="1:2" ht="16.5" customHeight="1">
      <c r="A48" s="54" t="s">
        <v>300</v>
      </c>
      <c r="B48" s="55"/>
    </row>
    <row r="49" spans="1:2" ht="16.5" customHeight="1">
      <c r="A49" s="56" t="s">
        <v>301</v>
      </c>
      <c r="B49" s="57"/>
    </row>
    <row r="50" spans="1:2" ht="16.5" customHeight="1">
      <c r="A50" s="53" t="s">
        <v>302</v>
      </c>
      <c r="B50" s="57"/>
    </row>
    <row r="51" spans="1:2" ht="16.5" customHeight="1">
      <c r="A51" s="53" t="s">
        <v>303</v>
      </c>
      <c r="B51" s="57"/>
    </row>
    <row r="52" spans="1:2" ht="16.5" customHeight="1">
      <c r="A52" s="56" t="s">
        <v>304</v>
      </c>
      <c r="B52" s="57"/>
    </row>
    <row r="53" spans="1:2" s="46" customFormat="1" ht="16.5" customHeight="1">
      <c r="A53" s="53" t="s">
        <v>77</v>
      </c>
      <c r="B53" s="52"/>
    </row>
    <row r="54" spans="1:2" s="46" customFormat="1" ht="16.5" customHeight="1">
      <c r="A54" s="53" t="s">
        <v>305</v>
      </c>
      <c r="B54" s="52"/>
    </row>
    <row r="55" spans="1:2" ht="16.5" customHeight="1">
      <c r="A55" s="54" t="s">
        <v>306</v>
      </c>
      <c r="B55" s="55"/>
    </row>
    <row r="56" spans="1:2" s="46" customFormat="1" ht="16.5" customHeight="1">
      <c r="A56" s="53" t="s">
        <v>78</v>
      </c>
      <c r="B56" s="52"/>
    </row>
    <row r="57" spans="1:2" s="46" customFormat="1" ht="16.5" customHeight="1">
      <c r="A57" s="53" t="s">
        <v>307</v>
      </c>
      <c r="B57" s="52"/>
    </row>
    <row r="58" spans="1:2" ht="16.5" customHeight="1">
      <c r="A58" s="54" t="s">
        <v>308</v>
      </c>
      <c r="B58" s="55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6692913385826772" footer="0.5511811023622047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J6" sqref="J6"/>
    </sheetView>
  </sheetViews>
  <sheetFormatPr defaultColWidth="8.75390625" defaultRowHeight="14.25"/>
  <cols>
    <col min="1" max="1" width="27.75390625" style="20" customWidth="1"/>
    <col min="2" max="2" width="12.875" style="20" customWidth="1"/>
    <col min="3" max="3" width="27.75390625" style="21" customWidth="1"/>
    <col min="4" max="4" width="15.875" style="21" customWidth="1"/>
    <col min="5" max="16384" width="8.75390625" style="21" customWidth="1"/>
  </cols>
  <sheetData>
    <row r="1" spans="1:4" ht="22.5">
      <c r="A1" s="103" t="s">
        <v>517</v>
      </c>
      <c r="B1" s="103"/>
      <c r="C1" s="103"/>
      <c r="D1" s="103"/>
    </row>
    <row r="2" spans="1:4" ht="12.75" customHeight="1">
      <c r="A2" s="22"/>
      <c r="B2" s="22"/>
      <c r="C2" s="22"/>
      <c r="D2" s="22"/>
    </row>
    <row r="3" spans="1:4" ht="14.25">
      <c r="A3" s="104" t="s">
        <v>0</v>
      </c>
      <c r="B3" s="104"/>
      <c r="C3" s="104"/>
      <c r="D3" s="104"/>
    </row>
    <row r="4" spans="1:4" ht="24.75" customHeight="1">
      <c r="A4" s="24" t="s">
        <v>109</v>
      </c>
      <c r="B4" s="24" t="s">
        <v>2</v>
      </c>
      <c r="C4" s="24" t="s">
        <v>109</v>
      </c>
      <c r="D4" s="24" t="s">
        <v>2</v>
      </c>
    </row>
    <row r="5" spans="1:4" ht="24.75" customHeight="1">
      <c r="A5" s="39" t="s">
        <v>59</v>
      </c>
      <c r="B5" s="42">
        <f>B6+B13+B14</f>
        <v>333</v>
      </c>
      <c r="C5" s="39" t="s">
        <v>61</v>
      </c>
      <c r="D5" s="42">
        <f>D6+D10+D11+D13+D14+D12</f>
        <v>119</v>
      </c>
    </row>
    <row r="6" spans="1:4" ht="24.75" customHeight="1">
      <c r="A6" s="40" t="s">
        <v>60</v>
      </c>
      <c r="B6" s="42">
        <f>SUM(B7:B12)</f>
        <v>60</v>
      </c>
      <c r="C6" s="40" t="s">
        <v>63</v>
      </c>
      <c r="D6" s="42">
        <f>SUM(D7:D9)</f>
        <v>0</v>
      </c>
    </row>
    <row r="7" spans="1:4" ht="24.75" customHeight="1">
      <c r="A7" s="41" t="s">
        <v>309</v>
      </c>
      <c r="B7" s="42"/>
      <c r="C7" s="41" t="s">
        <v>310</v>
      </c>
      <c r="D7" s="42"/>
    </row>
    <row r="8" spans="1:4" ht="24.75" customHeight="1">
      <c r="A8" s="41" t="s">
        <v>311</v>
      </c>
      <c r="B8" s="42"/>
      <c r="C8" s="41" t="s">
        <v>312</v>
      </c>
      <c r="D8" s="42"/>
    </row>
    <row r="9" spans="1:4" ht="24.75" customHeight="1">
      <c r="A9" s="41" t="s">
        <v>313</v>
      </c>
      <c r="B9" s="42">
        <v>60</v>
      </c>
      <c r="C9" s="41"/>
      <c r="D9" s="42"/>
    </row>
    <row r="10" spans="1:4" ht="24.75" customHeight="1">
      <c r="A10" s="41" t="s">
        <v>314</v>
      </c>
      <c r="B10" s="42"/>
      <c r="D10" s="42"/>
    </row>
    <row r="11" spans="1:4" ht="24.75" customHeight="1">
      <c r="A11" s="41" t="s">
        <v>315</v>
      </c>
      <c r="B11" s="42"/>
      <c r="C11" s="43" t="s">
        <v>316</v>
      </c>
      <c r="D11" s="42"/>
    </row>
    <row r="12" spans="1:4" ht="24.75" customHeight="1">
      <c r="A12" s="44" t="s">
        <v>317</v>
      </c>
      <c r="B12" s="42"/>
      <c r="C12" s="43" t="s">
        <v>318</v>
      </c>
      <c r="D12" s="42">
        <v>60</v>
      </c>
    </row>
    <row r="13" spans="1:4" ht="24.75" customHeight="1">
      <c r="A13" s="45" t="s">
        <v>264</v>
      </c>
      <c r="B13" s="42"/>
      <c r="C13" s="43" t="s">
        <v>319</v>
      </c>
      <c r="D13" s="42"/>
    </row>
    <row r="14" spans="1:4" ht="24.75" customHeight="1">
      <c r="A14" s="45" t="s">
        <v>320</v>
      </c>
      <c r="B14" s="42">
        <v>273</v>
      </c>
      <c r="C14" s="43" t="s">
        <v>321</v>
      </c>
      <c r="D14" s="42">
        <v>59</v>
      </c>
    </row>
    <row r="15" spans="1:2" ht="14.25">
      <c r="A15" s="21"/>
      <c r="B15" s="21"/>
    </row>
  </sheetData>
  <sheetProtection/>
  <mergeCells count="2">
    <mergeCell ref="A1:D1"/>
    <mergeCell ref="A3:D3"/>
  </mergeCells>
  <printOptions/>
  <pageMargins left="0.7" right="0.7" top="0.8600000000000001" bottom="0.75" header="0.65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1996-12-17T01:32:42Z</dcterms:created>
  <dcterms:modified xsi:type="dcterms:W3CDTF">2023-08-01T02:00:24Z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178EFF6086B0497EBEAA1360929DDE09</vt:lpwstr>
  </property>
  <property fmtid="{D5CDD505-2E9C-101B-9397-08002B2CF9AE}" pid="3" name="KSOProductBuildVer">
    <vt:lpwstr>2052-11.1.0.12313</vt:lpwstr>
  </property>
</Properties>
</file>