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35" windowWidth="17490" windowHeight="8325" firstSheet="7" activeTab="7"/>
  </bookViews>
  <sheets>
    <sheet name="results" sheetId="11" state="veryHidden"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部门决算相关信息统计表" sheetId="2" r:id="rId9"/>
  </sheets>
  <calcPr calcId="114210"/>
  <fileRecoveryPr autoRecover="0"/>
</workbook>
</file>

<file path=xl/calcChain.xml><?xml version="1.0" encoding="utf-8"?>
<calcChain xmlns="http://schemas.openxmlformats.org/spreadsheetml/2006/main">
  <c r="D7" i="10"/>
  <c r="D17"/>
  <c r="D6"/>
  <c r="C6"/>
  <c r="D12" i="4"/>
  <c r="D11"/>
  <c r="C39"/>
  <c r="C38"/>
  <c r="E37"/>
  <c r="D37"/>
  <c r="C37"/>
  <c r="E36"/>
  <c r="D36"/>
  <c r="C36"/>
  <c r="C35"/>
  <c r="D34"/>
  <c r="C34"/>
  <c r="D33"/>
  <c r="C33"/>
  <c r="C32"/>
  <c r="E31"/>
  <c r="C31"/>
  <c r="C30"/>
  <c r="C29"/>
  <c r="C28"/>
  <c r="C27"/>
  <c r="E26"/>
  <c r="D26"/>
  <c r="C26"/>
  <c r="E25"/>
  <c r="D25"/>
  <c r="C25"/>
  <c r="C24"/>
  <c r="C23"/>
  <c r="C22"/>
  <c r="C21"/>
  <c r="D20"/>
  <c r="C20"/>
  <c r="C19"/>
  <c r="E18"/>
  <c r="C18"/>
  <c r="E17"/>
  <c r="D17"/>
  <c r="C17"/>
  <c r="C16"/>
  <c r="C15"/>
  <c r="C14"/>
  <c r="C13"/>
  <c r="C12"/>
  <c r="C11"/>
  <c r="C10"/>
  <c r="C9"/>
  <c r="E8"/>
  <c r="C8"/>
  <c r="E7"/>
  <c r="C7"/>
  <c r="E6"/>
  <c r="C6"/>
  <c r="E30" i="8"/>
  <c r="D30"/>
  <c r="D34"/>
  <c r="E34"/>
  <c r="D26"/>
  <c r="D25"/>
  <c r="D15"/>
  <c r="D21"/>
  <c r="D14"/>
  <c r="B30"/>
  <c r="B34"/>
  <c r="B32"/>
  <c r="D31" i="3"/>
  <c r="D28"/>
  <c r="C8" i="7"/>
  <c r="E10"/>
  <c r="C10"/>
  <c r="C11"/>
  <c r="C12"/>
  <c r="D14"/>
  <c r="D13"/>
  <c r="C13"/>
  <c r="C14"/>
  <c r="C15"/>
  <c r="C16"/>
  <c r="C17"/>
  <c r="C18"/>
  <c r="D22"/>
  <c r="D19"/>
  <c r="E20"/>
  <c r="E19"/>
  <c r="C19"/>
  <c r="C20"/>
  <c r="C21"/>
  <c r="C22"/>
  <c r="C23"/>
  <c r="C24"/>
  <c r="C25"/>
  <c r="C26"/>
  <c r="D28"/>
  <c r="D27"/>
  <c r="E28"/>
  <c r="E33"/>
  <c r="E27"/>
  <c r="C27"/>
  <c r="C28"/>
  <c r="C29"/>
  <c r="C30"/>
  <c r="C31"/>
  <c r="C32"/>
  <c r="C33"/>
  <c r="C34"/>
  <c r="D36"/>
  <c r="D35"/>
  <c r="C35"/>
  <c r="C36"/>
  <c r="C37"/>
  <c r="D39"/>
  <c r="D38"/>
  <c r="E39"/>
  <c r="E38"/>
  <c r="C38"/>
  <c r="C39"/>
  <c r="C40"/>
  <c r="C41"/>
  <c r="E9"/>
  <c r="C9"/>
  <c r="E8"/>
  <c r="C8" i="6"/>
  <c r="D8"/>
  <c r="D19"/>
  <c r="D38"/>
  <c r="D39"/>
  <c r="D35"/>
  <c r="D36"/>
  <c r="D27"/>
  <c r="D33"/>
  <c r="D28"/>
  <c r="D22"/>
  <c r="D20"/>
  <c r="D13"/>
  <c r="D14"/>
  <c r="C10"/>
  <c r="C11"/>
  <c r="C12"/>
  <c r="C13"/>
  <c r="C14"/>
  <c r="C15"/>
  <c r="C16"/>
  <c r="C17"/>
  <c r="C18"/>
  <c r="C19"/>
  <c r="C20"/>
  <c r="C21"/>
  <c r="C22"/>
  <c r="C23"/>
  <c r="C24"/>
  <c r="C25"/>
  <c r="C26"/>
  <c r="C27"/>
  <c r="C28"/>
  <c r="C29"/>
  <c r="C30"/>
  <c r="C31"/>
  <c r="C32"/>
  <c r="C33"/>
  <c r="C34"/>
  <c r="C35"/>
  <c r="C36"/>
  <c r="C37"/>
  <c r="C38"/>
  <c r="C39"/>
  <c r="C40"/>
  <c r="C41"/>
  <c r="C9"/>
  <c r="B31" i="3"/>
  <c r="B28"/>
</calcChain>
</file>

<file path=xl/sharedStrings.xml><?xml version="1.0" encoding="utf-8"?>
<sst xmlns="http://schemas.openxmlformats.org/spreadsheetml/2006/main" count="571" uniqueCount="334">
  <si>
    <t>单位：万元</t>
    <phoneticPr fontId="2" type="noConversion"/>
  </si>
  <si>
    <t>决算数</t>
  </si>
  <si>
    <t>三、事业收入</t>
  </si>
  <si>
    <t>四、经营收入</t>
  </si>
  <si>
    <t>六、其他收入</t>
  </si>
  <si>
    <t>本年支出合计</t>
  </si>
  <si>
    <t>合计</t>
    <phoneticPr fontId="2" type="noConversion"/>
  </si>
  <si>
    <t>决算数</t>
    <phoneticPr fontId="2" type="noConversion"/>
  </si>
  <si>
    <t>基本支出</t>
    <phoneticPr fontId="2" type="noConversion"/>
  </si>
  <si>
    <t>项目支出</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</si>
  <si>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</si>
  <si>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</si>
  <si>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</si>
  <si>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</si>
  <si>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</si>
  <si>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</si>
  <si>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</si>
  <si>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</si>
  <si>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</si>
  <si>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</si>
  <si>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</si>
  <si>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</si>
  <si>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</si>
  <si>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</si>
  <si>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</si>
  <si>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</si>
  <si>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</si>
  <si>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</si>
  <si>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</si>
  <si>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</si>
  <si>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</si>
  <si>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</si>
  <si>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</si>
  <si>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</si>
  <si>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</si>
  <si>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</si>
  <si>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</si>
  <si>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</si>
  <si>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</si>
  <si>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</si>
  <si>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</si>
  <si>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</si>
  <si>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一、一般公共服务支出</t>
  </si>
  <si>
    <t>二、外交支出</t>
  </si>
  <si>
    <t>三、国防支出</t>
  </si>
  <si>
    <t>四、公共安全支出</t>
  </si>
  <si>
    <t>五、教育支出</t>
  </si>
  <si>
    <t>六、科学技术支出</t>
  </si>
  <si>
    <t>—</t>
  </si>
  <si>
    <t>年末财政拨款结转和结余</t>
  </si>
  <si>
    <t>公开04表</t>
    <phoneticPr fontId="1" type="noConversion"/>
  </si>
  <si>
    <t>项目(按“项”级功能分类科目)</t>
    <phoneticPr fontId="2" type="noConversion"/>
  </si>
  <si>
    <t>项目(按“项”级功能分类科目)</t>
    <phoneticPr fontId="1" type="noConversion"/>
  </si>
  <si>
    <t>项  目</t>
  </si>
  <si>
    <t>功能分类科目编码</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</si>
  <si>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</si>
  <si>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</si>
  <si>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</si>
  <si>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</si>
  <si>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</si>
  <si>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</si>
  <si>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</si>
  <si>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</si>
  <si>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</si>
  <si>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合计</t>
    <phoneticPr fontId="1" type="noConversion"/>
  </si>
  <si>
    <t>收入</t>
    <phoneticPr fontId="2" type="noConversion"/>
  </si>
  <si>
    <t>支出</t>
    <phoneticPr fontId="2" type="noConversion"/>
  </si>
  <si>
    <t>支出</t>
    <phoneticPr fontId="1" type="noConversion"/>
  </si>
  <si>
    <t>公开06表</t>
    <phoneticPr fontId="1" type="noConversion"/>
  </si>
  <si>
    <t>公开07表</t>
    <phoneticPr fontId="2" type="noConversion"/>
  </si>
  <si>
    <t>项目</t>
    <phoneticPr fontId="1"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</si>
  <si>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</si>
  <si>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</si>
  <si>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</si>
  <si>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</si>
  <si>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</si>
  <si>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</si>
  <si>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</si>
  <si>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</si>
  <si>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</si>
  <si>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</si>
  <si>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</si>
  <si>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</si>
  <si>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</si>
  <si>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</si>
  <si>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</si>
  <si>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</si>
  <si>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</si>
  <si>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</si>
  <si>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</si>
  <si>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</si>
  <si>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</si>
  <si>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</si>
  <si>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</si>
  <si>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</si>
  <si>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</si>
  <si>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</si>
  <si>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</si>
  <si>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</si>
  <si>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</si>
  <si>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</si>
  <si>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</si>
  <si>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</si>
  <si>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</si>
  <si>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</si>
  <si>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</si>
  <si>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</si>
  <si>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</si>
  <si>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</si>
  <si>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</si>
  <si>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</si>
  <si>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</si>
  <si>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</si>
  <si>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</si>
  <si>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</si>
  <si>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</si>
  <si>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经济分类科目（按“款”级经济分类科目</t>
    <phoneticPr fontId="1" type="noConversion"/>
  </si>
  <si>
    <t>20113</t>
  </si>
  <si>
    <t>2011308</t>
  </si>
  <si>
    <t>2011399</t>
  </si>
  <si>
    <t>208</t>
  </si>
  <si>
    <t>20805</t>
  </si>
  <si>
    <t>2080501</t>
  </si>
  <si>
    <t>210</t>
  </si>
  <si>
    <t>216</t>
  </si>
  <si>
    <t>21602</t>
  </si>
  <si>
    <t>2160201</t>
  </si>
  <si>
    <t>2160202</t>
  </si>
  <si>
    <t>2160250</t>
  </si>
  <si>
    <t>2160299</t>
  </si>
  <si>
    <t>21606</t>
  </si>
  <si>
    <t>2160699</t>
  </si>
  <si>
    <t>221</t>
  </si>
  <si>
    <t>22102</t>
  </si>
  <si>
    <t>2210201</t>
  </si>
  <si>
    <t>商贸事务</t>
  </si>
  <si>
    <t xml:space="preserve">  招商引资</t>
  </si>
  <si>
    <t xml:space="preserve">  其他商贸事务支出</t>
  </si>
  <si>
    <t>行政事业单位离退休</t>
  </si>
  <si>
    <t xml:space="preserve">  归口管理的行政单位离退休</t>
  </si>
  <si>
    <t>医疗卫生与计划生育支出</t>
  </si>
  <si>
    <t xml:space="preserve">  行政单位医疗</t>
  </si>
  <si>
    <t xml:space="preserve">  公务员医疗补助</t>
  </si>
  <si>
    <t>商业服务业等支出</t>
  </si>
  <si>
    <t>商业流通事务</t>
  </si>
  <si>
    <t xml:space="preserve">  行政运行</t>
  </si>
  <si>
    <t xml:space="preserve">  一般行政管理事务</t>
  </si>
  <si>
    <t xml:space="preserve">  事业运行</t>
  </si>
  <si>
    <t xml:space="preserve">  其他商业流通事务支出</t>
  </si>
  <si>
    <t>涉外发展服务支出</t>
  </si>
  <si>
    <t xml:space="preserve">  其他涉外发展服务支出</t>
  </si>
  <si>
    <t>住房保障支出</t>
  </si>
  <si>
    <t>住房改革支出</t>
  </si>
  <si>
    <t xml:space="preserve">  住房公积金</t>
  </si>
  <si>
    <t>八、社会保障和就业支出</t>
  </si>
  <si>
    <t>九、医疗卫生与计划生育支出</t>
  </si>
  <si>
    <t>十一、城乡社区支出</t>
  </si>
  <si>
    <t>十三、交通运输支出</t>
  </si>
  <si>
    <t>十四、资源勘探信息等支出</t>
  </si>
  <si>
    <t>十六、金融支出</t>
  </si>
  <si>
    <t>十七、援助其他地区支出</t>
  </si>
  <si>
    <t>十八、国土海洋气象等支出</t>
  </si>
  <si>
    <t>十九、住房保障支出</t>
  </si>
  <si>
    <t>二十、粮油物资储备支出</t>
  </si>
  <si>
    <t>七、文化体育与传媒支出</t>
  </si>
  <si>
    <t>五、附属单位上缴收入</t>
    <phoneticPr fontId="1" type="noConversion"/>
  </si>
  <si>
    <t>2080502</t>
  </si>
  <si>
    <t xml:space="preserve">  事业单位离退休</t>
  </si>
  <si>
    <t xml:space="preserve">  事业单位医疗</t>
  </si>
  <si>
    <t>222</t>
  </si>
  <si>
    <t>粮油物资储备支出</t>
  </si>
  <si>
    <t>22201</t>
  </si>
  <si>
    <t>粮油事务</t>
  </si>
  <si>
    <t>2220150</t>
  </si>
  <si>
    <t>2220199</t>
  </si>
  <si>
    <t xml:space="preserve">  其他粮油事务支出</t>
  </si>
  <si>
    <t>收入</t>
    <phoneticPr fontId="1" type="noConversion"/>
  </si>
  <si>
    <t>决算数</t>
    <phoneticPr fontId="1" type="noConversion"/>
  </si>
  <si>
    <t>功能分类科目</t>
    <phoneticPr fontId="1" type="noConversion"/>
  </si>
  <si>
    <t>十、节能环保支出</t>
    <phoneticPr fontId="1" type="noConversion"/>
  </si>
  <si>
    <t>十二、农林水支出</t>
    <phoneticPr fontId="1" type="noConversion"/>
  </si>
  <si>
    <t>十五、商业服务业等支出</t>
    <phoneticPr fontId="1" type="noConversion"/>
  </si>
  <si>
    <t>永川区商务局2017年收入支出决算总表</t>
    <phoneticPr fontId="2" type="noConversion"/>
  </si>
  <si>
    <t>永川区商务局2017年支出决算表</t>
    <phoneticPr fontId="2" type="noConversion"/>
  </si>
  <si>
    <t>永川区商务局2017年财政拨款收入支出决算总表</t>
    <phoneticPr fontId="2" type="noConversion"/>
  </si>
  <si>
    <t>永川区商务局2017年收入决算表</t>
    <phoneticPr fontId="2" type="noConversion"/>
  </si>
  <si>
    <t>永川区商务局2017年一般公共预算财政拨款支出决算表</t>
    <phoneticPr fontId="2" type="noConversion"/>
  </si>
  <si>
    <t>永川区商务局2017年一般公共预算财政拨款基本支出决算表</t>
    <phoneticPr fontId="2" type="noConversion"/>
  </si>
  <si>
    <r>
      <t>201</t>
    </r>
    <r>
      <rPr>
        <sz val="11"/>
        <color indexed="8"/>
        <rFont val="黑体"/>
        <charset val="134"/>
      </rPr>
      <t>7</t>
    </r>
    <r>
      <rPr>
        <sz val="11"/>
        <color indexed="8"/>
        <rFont val="黑体"/>
        <charset val="134"/>
      </rPr>
      <t>年一般公共预算基本支出</t>
    </r>
    <phoneticPr fontId="1" type="noConversion"/>
  </si>
  <si>
    <t>永川区商务局2017年政府性基金预算财政拨款收入支出决算表</t>
    <phoneticPr fontId="2" type="noConversion"/>
  </si>
  <si>
    <t>永川区商务局2017年部门决算相关信息统计表</t>
    <phoneticPr fontId="2" type="noConversion"/>
  </si>
  <si>
    <t>301</t>
  </si>
  <si>
    <t>工资福利支出</t>
  </si>
  <si>
    <t xml:space="preserve">  基本工资</t>
  </si>
  <si>
    <t xml:space="preserve">  津贴补贴</t>
  </si>
  <si>
    <t xml:space="preserve">  奖金</t>
  </si>
  <si>
    <t xml:space="preserve">  绩效工资</t>
  </si>
  <si>
    <t xml:space="preserve">  其他工资福利支出</t>
  </si>
  <si>
    <t>302</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</si>
  <si>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</si>
  <si>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</si>
  <si>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</si>
  <si>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</si>
  <si>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</si>
  <si>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</si>
  <si>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</si>
  <si>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</si>
  <si>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</si>
  <si>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</si>
  <si>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</si>
  <si>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</si>
  <si>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</si>
  <si>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</si>
  <si>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</si>
  <si>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</si>
  <si>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</si>
  <si>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</si>
  <si>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303</t>
  </si>
  <si>
    <t>对个人和家庭的补助</t>
  </si>
  <si>
    <t xml:space="preserve">  离休费</t>
  </si>
  <si>
    <t xml:space="preserve">  退休费</t>
  </si>
  <si>
    <t xml:space="preserve">  生活补助</t>
  </si>
  <si>
    <t>结余分配</t>
    <phoneticPr fontId="1" type="noConversion"/>
  </si>
  <si>
    <t>年末结转和结余</t>
    <phoneticPr fontId="1" type="noConversion"/>
  </si>
  <si>
    <t>本年收入合计</t>
    <phoneticPr fontId="1" type="noConversion"/>
  </si>
  <si>
    <t>用事业基金弥补收支差额</t>
    <phoneticPr fontId="1" type="noConversion"/>
  </si>
  <si>
    <t>年初结转和结余</t>
    <phoneticPr fontId="1" type="noConversion"/>
  </si>
  <si>
    <t>一、财政拨款收入</t>
    <phoneticPr fontId="1" type="noConversion"/>
  </si>
  <si>
    <t>二、上级补助收入</t>
  </si>
  <si>
    <t>2080505</t>
  </si>
  <si>
    <t xml:space="preserve">  机关事业单位基本养老保险缴费支出</t>
  </si>
  <si>
    <t>2080506</t>
  </si>
  <si>
    <t xml:space="preserve">  机关事业单位职业年金缴费支出</t>
  </si>
  <si>
    <t>21010</t>
  </si>
  <si>
    <t>食品和药品监督管理事务</t>
  </si>
  <si>
    <t>2101016</t>
  </si>
  <si>
    <t xml:space="preserve">  食品安全事务</t>
  </si>
  <si>
    <t>21011</t>
  </si>
  <si>
    <t>行政事业单位医疗</t>
  </si>
  <si>
    <t>2101101</t>
  </si>
  <si>
    <t>2101102</t>
  </si>
  <si>
    <t>2101103</t>
  </si>
  <si>
    <t>2101199</t>
  </si>
  <si>
    <t xml:space="preserve">  其他行政事业单位医疗支出</t>
  </si>
  <si>
    <t>合         计</t>
    <phoneticPr fontId="2" type="noConversion"/>
  </si>
  <si>
    <t xml:space="preserve"> </t>
    <phoneticPr fontId="2" type="noConversion"/>
  </si>
  <si>
    <t>其他支出</t>
  </si>
  <si>
    <t>债务还本支出</t>
  </si>
  <si>
    <t>债务付息支出</t>
  </si>
  <si>
    <t>年初财政拨款结转和结余</t>
  </si>
  <si>
    <t>总计</t>
  </si>
  <si>
    <t>一、一般公共预算财政拨款</t>
  </si>
  <si>
    <t>二、政府性基金预算财政拨款</t>
  </si>
  <si>
    <t>一、一般公共预算财政拨款</t>
    <phoneticPr fontId="1" type="noConversion"/>
  </si>
  <si>
    <t>二、政府性基金预算财政拨款</t>
    <phoneticPr fontId="1" type="noConversion"/>
  </si>
  <si>
    <t>30101</t>
  </si>
  <si>
    <t>30102</t>
  </si>
  <si>
    <t>30103</t>
  </si>
  <si>
    <t>30104</t>
  </si>
  <si>
    <t xml:space="preserve">  其他社会保障缴费</t>
  </si>
  <si>
    <t>30106</t>
  </si>
  <si>
    <t xml:space="preserve">  伙食补助费</t>
  </si>
  <si>
    <t>30107</t>
  </si>
  <si>
    <t>30108</t>
  </si>
  <si>
    <t xml:space="preserve">  机关事业单位基本养老保险缴费</t>
  </si>
  <si>
    <t>30109</t>
  </si>
  <si>
    <t xml:space="preserve">  职业年金缴费</t>
  </si>
  <si>
    <t>30199</t>
  </si>
  <si>
    <t>30301</t>
  </si>
  <si>
    <t>30302</t>
  </si>
  <si>
    <t>30303</t>
  </si>
  <si>
    <t xml:space="preserve">  退职（役）费</t>
  </si>
  <si>
    <t>30304</t>
  </si>
  <si>
    <t xml:space="preserve">  抚恤金</t>
  </si>
  <si>
    <t>30305</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</si>
  <si>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</si>
  <si>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</si>
  <si>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</si>
  <si>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</si>
  <si>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</si>
  <si>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</si>
  <si>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</si>
  <si>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</si>
  <si>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</si>
  <si>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</si>
  <si>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</si>
  <si>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</si>
  <si>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</si>
  <si>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</si>
  <si>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</si>
  <si>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</si>
  <si>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</si>
  <si>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</si>
  <si>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</si>
  <si>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</si>
  <si>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</si>
  <si>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</si>
  <si>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</si>
  <si>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</si>
  <si>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</si>
  <si>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</si>
  <si>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</si>
  <si>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</si>
  <si>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</si>
  <si>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</si>
  <si>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</si>
  <si>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</si>
  <si>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</si>
  <si>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30211</t>
  </si>
  <si>
    <t>30212</t>
  </si>
  <si>
    <t xml:space="preserve">  因公出国（境）费用</t>
  </si>
  <si>
    <t>30213</t>
  </si>
  <si>
    <t>30214</t>
  </si>
  <si>
    <t>30215</t>
  </si>
  <si>
    <t>30216</t>
  </si>
  <si>
    <t>30217</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</si>
  <si>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</si>
  <si>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</si>
  <si>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</si>
  <si>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</si>
  <si>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</si>
  <si>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</si>
  <si>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</si>
  <si>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</si>
  <si>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</si>
  <si>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</si>
  <si>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</si>
  <si>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30229</t>
  </si>
  <si>
    <t>30231</t>
  </si>
  <si>
    <t>30239</t>
  </si>
  <si>
    <t>30240</t>
  </si>
  <si>
    <t xml:space="preserve">  税金及附加费用</t>
  </si>
  <si>
    <t>30299</t>
  </si>
  <si>
    <t>备注：本单位无政府性基金收入，也没有使用政府性基金安排的支出，故本表无数据</t>
    <phoneticPr fontId="1"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</si>
</sst>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 "/>
    <numFmt numFmtId="179" formatCode=";;"/>
  </numFmts>
  <fonts count="70">
    <font>
      <sz val="9"/>
      <color theme="1"/>
      <name val="宋体"/>
      <charset val="134"/>
      <scheme val="minor"/>
    </font>
    <font>
      <sz val="9"/>
      <name val="宋体"/>
      <charset val="134"/>
    </font>
    <font>
      <sz val="9"/>
      <name val="宋体"/>
      <charset val="134"/>
    </font>
    <font>
      <sz val="21"/>
      <name val="华文中宋"/>
      <charset val="134"/>
    </font>
    <font>
      <sz val="11"/>
      <name val="仿宋"/>
      <family val="3"/>
      <charset val="134"/>
    </font>
    <font>
      <sz val="12"/>
      <name val="仿宋"/>
      <family val="3"/>
      <charset val="134"/>
    </font>
    <font>
      <sz val="11"/>
      <name val="黑体"/>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1"/>
      <color indexed="8"/>
      <name val="华文中宋"/>
      <charset val="134"/>
    </font>
    <font>
      <sz val="11"/>
      <color indexed="8"/>
      <name val="仿宋"/>
      <family val="3"/>
      <charset val="134"/>
    </font>
    <font>
      <sz val="11"/>
      <color indexed="8"/>
      <name val="黑体"/>
      <charset val="134"/>
    </font>
    <font>
      <sz val="11"/>
      <color indexed="8"/>
      <name val="Arial"/>
      <family val="2"/>
    </font>
    <font>
      <sz val="18"/>
      <color indexed="8"/>
      <name val="华文中宋"/>
      <charset val="134"/>
    </font>
    <font>
      <sz val="12"/>
      <color indexed="8"/>
      <name val="Arial"/>
      <family val="2"/>
    </font>
    <font>
      <sz val="14"/>
      <name val="仿宋_GB2312"/>
      <family val="3"/>
      <charset val="134"/>
    </font>
    <font>
      <sz val="20"/>
      <name val="华文中宋"/>
      <charset val="134"/>
    </font>
    <font>
      <sz val="12"/>
      <name val="黑体"/>
      <charset val="134"/>
    </font>
    <font>
      <b/>
      <sz val="12"/>
      <name val="宋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charset val="134"/>
    </font>
    <font>
      <sz val="11"/>
      <name val="宋体"/>
      <charset val="134"/>
    </font>
    <font>
      <b/>
      <sz val="11"/>
      <name val="宋体"/>
      <charset val="134"/>
    </font>
    <font>
      <sz val="9"/>
      <name val="宋体"/>
      <charset val="134"/>
    </font>
    <font>
      <sz val="12"/>
      <name val="方正仿宋_GBK"/>
      <family val="4"/>
      <charset val="134"/>
    </font>
    <font>
      <sz val="12"/>
      <color indexed="8"/>
      <name val="方正仿宋_GBK"/>
      <family val="4"/>
      <charset val="134"/>
    </font>
    <font>
      <sz val="9"/>
      <color indexed="8"/>
      <name val="方正仿宋_GBK"/>
      <family val="4"/>
      <charset val="134"/>
    </font>
    <font>
      <sz val="11"/>
      <color indexed="8"/>
      <name val="方正仿宋_GBK"/>
      <family val="4"/>
      <charset val="134"/>
    </font>
    <font>
      <sz val="10"/>
      <name val="方正仿宋_GBK"/>
      <family val="4"/>
      <charset val="134"/>
    </font>
    <font>
      <b/>
      <sz val="10"/>
      <name val="方正仿宋_GBK"/>
      <family val="4"/>
      <charset val="134"/>
    </font>
    <font>
      <sz val="10"/>
      <color indexed="8"/>
      <name val="方正仿宋_GBK"/>
      <family val="4"/>
      <charset val="134"/>
    </font>
    <font>
      <sz val="10"/>
      <color indexed="8"/>
      <name val="方正黑体_GBK"/>
      <family val="4"/>
      <charset val="134"/>
    </font>
    <font>
      <b/>
      <sz val="11"/>
      <color indexed="8"/>
      <name val="方正黑体_GBK"/>
      <family val="4"/>
      <charset val="134"/>
    </font>
    <font>
      <b/>
      <sz val="12"/>
      <name val="方正仿宋_GBK"/>
      <family val="4"/>
      <charset val="134"/>
    </font>
    <font>
      <sz val="11"/>
      <name val="方正仿宋_GBK"/>
      <family val="4"/>
      <charset val="134"/>
    </font>
    <font>
      <b/>
      <sz val="11"/>
      <color indexed="8"/>
      <name val="方正仿宋_GBK"/>
      <family val="4"/>
      <charset val="134"/>
    </font>
    <font>
      <sz val="11"/>
      <color indexed="8"/>
      <name val="方正黑体_GBK"/>
      <family val="4"/>
      <charset val="134"/>
    </font>
    <font>
      <sz val="21"/>
      <name val="方正小标宋_GBK"/>
      <family val="4"/>
      <charset val="134"/>
    </font>
    <font>
      <sz val="9"/>
      <color indexed="8"/>
      <name val="方正小标宋_GBK"/>
      <family val="4"/>
      <charset val="134"/>
    </font>
    <font>
      <sz val="10"/>
      <color indexed="8"/>
      <name val="方正小标宋_GBK"/>
      <family val="4"/>
      <charset val="134"/>
    </font>
    <font>
      <b/>
      <sz val="11"/>
      <name val="方正仿宋_GBK"/>
      <family val="4"/>
      <charset val="134"/>
    </font>
    <font>
      <b/>
      <sz val="10"/>
      <color indexed="8"/>
      <name val="方正黑体_GBK"/>
      <family val="4"/>
      <charset val="134"/>
    </font>
    <font>
      <b/>
      <sz val="9"/>
      <color indexed="8"/>
      <name val="方正黑体_GBK"/>
      <family val="4"/>
      <charset val="134"/>
    </font>
    <font>
      <sz val="10"/>
      <color indexed="8"/>
      <name val="方正楷体_GBK"/>
      <family val="4"/>
      <charset val="134"/>
    </font>
    <font>
      <sz val="9"/>
      <color indexed="8"/>
      <name val="方正楷体_GBK"/>
      <family val="4"/>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0"/>
      </right>
      <top/>
      <bottom style="thin">
        <color indexed="0"/>
      </bottom>
      <diagonal/>
    </border>
    <border>
      <left style="thin">
        <color indexed="8"/>
      </left>
      <right style="thin">
        <color indexed="8"/>
      </right>
      <top style="thin">
        <color indexed="8"/>
      </top>
      <bottom/>
      <diagonal/>
    </border>
    <border>
      <left style="thin">
        <color indexed="0"/>
      </left>
      <right style="thin">
        <color indexed="0"/>
      </right>
      <top/>
      <bottom style="thin">
        <color indexed="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98">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24" borderId="0" applyNumberFormat="0" applyBorder="0" applyAlignment="0" applyProtection="0">
      <alignment vertical="center"/>
    </xf>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68"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69"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177" fontId="15" fillId="0" borderId="0"/>
    <xf numFmtId="176" fontId="15"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cellStyleXfs>
  <cellXfs count="202">
    <xf numFmtId="0" fontId="0" fillId="0" borderId="0" xfId="0">
      <alignment vertical="center"/>
    </xf>
    <xf numFmtId="0" fontId="16" fillId="0" borderId="0" xfId="327" applyFont="1" applyFill="1" applyAlignment="1"/>
    <xf numFmtId="0" fontId="16" fillId="0" borderId="0" xfId="327" applyFont="1" applyFill="1" applyAlignment="1">
      <alignment horizontal="center"/>
    </xf>
    <xf numFmtId="0" fontId="37" fillId="0" borderId="0" xfId="327" applyFont="1" applyFill="1" applyAlignment="1"/>
    <xf numFmtId="0" fontId="4" fillId="0" borderId="10" xfId="327" applyFont="1" applyFill="1" applyBorder="1" applyAlignment="1">
      <alignment horizontal="left" vertical="center"/>
    </xf>
    <xf numFmtId="0" fontId="6" fillId="0" borderId="10" xfId="327" applyFont="1" applyFill="1" applyBorder="1" applyAlignment="1">
      <alignment horizontal="center" vertical="center" wrapText="1"/>
    </xf>
    <xf numFmtId="0" fontId="0" fillId="0" borderId="0" xfId="0" applyAlignment="1"/>
    <xf numFmtId="0" fontId="0" fillId="0" borderId="0" xfId="0" applyFill="1" applyAlignment="1"/>
    <xf numFmtId="0" fontId="29" fillId="0" borderId="10" xfId="0" quotePrefix="1" applyFont="1" applyFill="1" applyBorder="1" applyAlignment="1">
      <alignment horizontal="left" vertical="center" shrinkToFit="1"/>
    </xf>
    <xf numFmtId="0" fontId="6" fillId="0" borderId="10" xfId="327" applyFont="1" applyBorder="1" applyAlignment="1">
      <alignment horizontal="center" vertical="center" wrapText="1"/>
    </xf>
    <xf numFmtId="0" fontId="16" fillId="0" borderId="10" xfId="327" applyFont="1" applyFill="1" applyBorder="1" applyAlignment="1">
      <alignment vertical="center"/>
    </xf>
    <xf numFmtId="0" fontId="37" fillId="0" borderId="10" xfId="327" applyFont="1" applyFill="1" applyBorder="1" applyAlignment="1">
      <alignment vertical="center"/>
    </xf>
    <xf numFmtId="0" fontId="16" fillId="0" borderId="0" xfId="327" applyFont="1" applyFill="1" applyBorder="1" applyAlignment="1">
      <alignment vertical="center"/>
    </xf>
    <xf numFmtId="0" fontId="16" fillId="0" borderId="0" xfId="327" applyFont="1" applyFill="1" applyBorder="1" applyAlignment="1">
      <alignment horizontal="center" vertical="center"/>
    </xf>
    <xf numFmtId="0" fontId="35" fillId="0" borderId="0" xfId="327" applyFont="1" applyFill="1" applyBorder="1" applyAlignment="1">
      <alignment horizontal="center" vertical="center"/>
    </xf>
    <xf numFmtId="0" fontId="5" fillId="0" borderId="0" xfId="327" applyFont="1" applyBorder="1" applyAlignment="1">
      <alignment horizontal="right" vertical="center"/>
    </xf>
    <xf numFmtId="0" fontId="36" fillId="0" borderId="0" xfId="327" applyFont="1" applyFill="1" applyBorder="1" applyAlignment="1">
      <alignment vertical="center"/>
    </xf>
    <xf numFmtId="0" fontId="40" fillId="0" borderId="0" xfId="0" applyNumberFormat="1" applyFont="1" applyFill="1" applyAlignment="1" applyProtection="1">
      <alignment horizontal="centerContinuous"/>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34" fillId="0" borderId="10" xfId="327" applyFont="1" applyBorder="1" applyAlignment="1">
      <alignment vertical="center"/>
    </xf>
    <xf numFmtId="0" fontId="35" fillId="0" borderId="0" xfId="327" applyFont="1" applyFill="1" applyBorder="1" applyAlignment="1">
      <alignment horizontal="left" vertical="center"/>
    </xf>
    <xf numFmtId="0" fontId="16" fillId="0" borderId="0" xfId="327" applyFont="1" applyFill="1" applyBorder="1" applyAlignment="1">
      <alignment horizontal="left" vertical="center"/>
    </xf>
    <xf numFmtId="0" fontId="16" fillId="0" borderId="0" xfId="327" applyFont="1" applyFill="1" applyAlignment="1">
      <alignment horizontal="left"/>
    </xf>
    <xf numFmtId="0" fontId="4" fillId="0" borderId="10" xfId="327" applyFont="1" applyFill="1" applyBorder="1" applyAlignment="1">
      <alignment horizontal="left" vertical="center" shrinkToFit="1"/>
    </xf>
    <xf numFmtId="0" fontId="38" fillId="0" borderId="0" xfId="0" applyFont="1" applyAlignment="1"/>
    <xf numFmtId="0" fontId="44" fillId="0" borderId="10" xfId="0" applyFont="1" applyFill="1" applyBorder="1" applyAlignment="1">
      <alignment horizontal="center" vertical="center" shrinkToFit="1"/>
    </xf>
    <xf numFmtId="178" fontId="16" fillId="0" borderId="10" xfId="327" applyNumberFormat="1" applyFont="1" applyFill="1" applyBorder="1" applyAlignment="1">
      <alignment vertical="center"/>
    </xf>
    <xf numFmtId="178" fontId="43" fillId="0" borderId="0" xfId="0" applyNumberFormat="1" applyFont="1" applyFill="1" applyBorder="1" applyAlignment="1">
      <alignment vertical="center"/>
    </xf>
    <xf numFmtId="178" fontId="15" fillId="0" borderId="0" xfId="326" applyNumberFormat="1"/>
    <xf numFmtId="178" fontId="29" fillId="0" borderId="0" xfId="326" applyNumberFormat="1" applyFont="1"/>
    <xf numFmtId="178" fontId="31" fillId="0" borderId="0" xfId="326" applyNumberFormat="1" applyFont="1"/>
    <xf numFmtId="178" fontId="0" fillId="0" borderId="0" xfId="0" applyNumberFormat="1" applyAlignment="1"/>
    <xf numFmtId="178" fontId="0" fillId="0" borderId="0" xfId="0" applyNumberFormat="1" applyBorder="1" applyAlignment="1">
      <alignment horizontal="left" vertical="center"/>
    </xf>
    <xf numFmtId="178" fontId="0" fillId="0" borderId="0" xfId="0" applyNumberFormat="1" applyBorder="1" applyAlignment="1">
      <alignment vertical="center"/>
    </xf>
    <xf numFmtId="178" fontId="29" fillId="0" borderId="0" xfId="0" applyNumberFormat="1" applyFont="1" applyBorder="1" applyAlignment="1">
      <alignment horizontal="right" vertical="center"/>
    </xf>
    <xf numFmtId="178" fontId="38" fillId="0" borderId="0" xfId="0" applyNumberFormat="1" applyFont="1" applyBorder="1" applyAlignment="1">
      <alignment horizontal="center" vertical="center"/>
    </xf>
    <xf numFmtId="178" fontId="0" fillId="0" borderId="0" xfId="0" applyNumberFormat="1" applyFill="1" applyAlignment="1"/>
    <xf numFmtId="178" fontId="0" fillId="0" borderId="0" xfId="0" applyNumberFormat="1" applyAlignment="1">
      <alignment horizontal="right"/>
    </xf>
    <xf numFmtId="178" fontId="0" fillId="0" borderId="0" xfId="0" applyNumberFormat="1" applyAlignment="1">
      <alignment horizontal="left"/>
    </xf>
    <xf numFmtId="178" fontId="38" fillId="0" borderId="0" xfId="0" applyNumberFormat="1" applyFont="1" applyFill="1" applyAlignment="1">
      <alignment horizontal="center"/>
    </xf>
    <xf numFmtId="178" fontId="33" fillId="0" borderId="0" xfId="326" applyNumberFormat="1" applyFont="1"/>
    <xf numFmtId="178" fontId="0" fillId="0" borderId="0" xfId="0" applyNumberFormat="1" applyFill="1" applyAlignment="1">
      <alignment horizontal="left" vertical="center"/>
    </xf>
    <xf numFmtId="178" fontId="39" fillId="0" borderId="0" xfId="0" applyNumberFormat="1" applyFont="1" applyFill="1" applyAlignment="1">
      <alignment horizontal="left" vertical="center"/>
    </xf>
    <xf numFmtId="178" fontId="29" fillId="0" borderId="0" xfId="326" applyNumberFormat="1" applyFont="1" applyAlignment="1">
      <alignment horizontal="left"/>
    </xf>
    <xf numFmtId="178" fontId="29" fillId="0" borderId="0" xfId="326" applyNumberFormat="1" applyFont="1" applyAlignment="1">
      <alignment shrinkToFit="1"/>
    </xf>
    <xf numFmtId="178" fontId="29" fillId="0" borderId="0" xfId="326" applyNumberFormat="1" applyFont="1" applyAlignment="1">
      <alignment horizontal="left" vertical="center"/>
    </xf>
    <xf numFmtId="178" fontId="31" fillId="0" borderId="0" xfId="326" applyNumberFormat="1" applyFont="1" applyAlignment="1">
      <alignment horizontal="left" vertical="center"/>
    </xf>
    <xf numFmtId="178" fontId="31" fillId="0" borderId="0" xfId="326" applyNumberFormat="1" applyFont="1" applyAlignment="1">
      <alignment horizontal="left"/>
    </xf>
    <xf numFmtId="178" fontId="31" fillId="0" borderId="0" xfId="326" applyNumberFormat="1" applyFont="1" applyAlignment="1"/>
    <xf numFmtId="178" fontId="33" fillId="0" borderId="0" xfId="326" applyNumberFormat="1" applyFont="1" applyAlignment="1">
      <alignment horizontal="left" vertical="center"/>
    </xf>
    <xf numFmtId="178" fontId="33" fillId="0" borderId="0" xfId="326" applyNumberFormat="1" applyFont="1" applyAlignment="1">
      <alignment horizontal="left"/>
    </xf>
    <xf numFmtId="178" fontId="30" fillId="0" borderId="10" xfId="326" applyNumberFormat="1" applyFont="1" applyFill="1" applyBorder="1" applyAlignment="1">
      <alignment horizontal="center" vertical="center" shrinkToFit="1"/>
    </xf>
    <xf numFmtId="178" fontId="29" fillId="0" borderId="10" xfId="0" applyNumberFormat="1" applyFont="1" applyFill="1" applyBorder="1" applyAlignment="1">
      <alignment horizontal="left" vertical="center" shrinkToFit="1"/>
    </xf>
    <xf numFmtId="178" fontId="29" fillId="0" borderId="10" xfId="0" quotePrefix="1" applyNumberFormat="1" applyFont="1" applyFill="1" applyBorder="1" applyAlignment="1">
      <alignment horizontal="left" vertical="center" shrinkToFit="1"/>
    </xf>
    <xf numFmtId="49" fontId="0" fillId="0" borderId="0" xfId="0" applyNumberFormat="1" applyBorder="1" applyAlignment="1">
      <alignment horizontal="left" vertical="center"/>
    </xf>
    <xf numFmtId="49" fontId="29" fillId="0" borderId="0" xfId="0" applyNumberFormat="1" applyFont="1" applyFill="1" applyBorder="1" applyAlignment="1">
      <alignment horizontal="left" vertical="center" shrinkToFit="1"/>
    </xf>
    <xf numFmtId="49" fontId="29" fillId="0" borderId="0" xfId="326" applyNumberFormat="1" applyFont="1" applyAlignment="1">
      <alignment vertical="center"/>
    </xf>
    <xf numFmtId="49" fontId="0" fillId="0" borderId="0" xfId="0" applyNumberFormat="1" applyAlignment="1">
      <alignment horizontal="left"/>
    </xf>
    <xf numFmtId="49" fontId="0" fillId="0" borderId="0" xfId="0" applyNumberFormat="1" applyBorder="1" applyAlignment="1">
      <alignment horizontal="center" vertical="center"/>
    </xf>
    <xf numFmtId="178" fontId="0" fillId="0" borderId="0" xfId="0" applyNumberFormat="1" applyBorder="1" applyAlignment="1">
      <alignment horizontal="center" vertical="center"/>
    </xf>
    <xf numFmtId="178"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center" shrinkToFit="1"/>
    </xf>
    <xf numFmtId="49" fontId="29" fillId="0" borderId="0" xfId="326" applyNumberFormat="1" applyFont="1" applyAlignment="1">
      <alignment horizontal="center"/>
    </xf>
    <xf numFmtId="178" fontId="0" fillId="0" borderId="0" xfId="0" applyNumberFormat="1" applyAlignment="1">
      <alignment horizontal="center"/>
    </xf>
    <xf numFmtId="49" fontId="0" fillId="0" borderId="0" xfId="0" applyNumberFormat="1" applyAlignment="1">
      <alignment horizontal="center"/>
    </xf>
    <xf numFmtId="178" fontId="29" fillId="0" borderId="10" xfId="0" applyNumberFormat="1" applyFont="1" applyFill="1" applyBorder="1" applyAlignment="1">
      <alignment horizontal="center" vertical="center" shrinkToFit="1"/>
    </xf>
    <xf numFmtId="49" fontId="29" fillId="0" borderId="10" xfId="0" applyNumberFormat="1" applyFont="1" applyFill="1" applyBorder="1" applyAlignment="1">
      <alignment horizontal="center" vertical="center" shrinkToFit="1"/>
    </xf>
    <xf numFmtId="178" fontId="29" fillId="0" borderId="0" xfId="326" applyNumberFormat="1" applyFont="1" applyAlignment="1">
      <alignment horizontal="center"/>
    </xf>
    <xf numFmtId="178" fontId="15" fillId="0" borderId="0" xfId="326" applyNumberFormat="1" applyAlignment="1">
      <alignment horizontal="center"/>
    </xf>
    <xf numFmtId="178" fontId="31" fillId="0" borderId="0" xfId="326" applyNumberFormat="1" applyFont="1" applyAlignment="1">
      <alignment horizontal="center"/>
    </xf>
    <xf numFmtId="178" fontId="29" fillId="0" borderId="10" xfId="326" applyNumberFormat="1" applyFont="1" applyBorder="1" applyAlignment="1">
      <alignment horizontal="center"/>
    </xf>
    <xf numFmtId="178" fontId="0" fillId="0" borderId="0" xfId="0" applyNumberFormat="1" applyFill="1" applyAlignment="1">
      <alignment wrapText="1"/>
    </xf>
    <xf numFmtId="178" fontId="0" fillId="0" borderId="0" xfId="0" applyNumberFormat="1" applyFill="1" applyAlignment="1">
      <alignment horizontal="center"/>
    </xf>
    <xf numFmtId="0" fontId="42" fillId="0" borderId="10" xfId="0" applyFont="1" applyBorder="1" applyAlignment="1">
      <alignment horizontal="center" vertical="center"/>
    </xf>
    <xf numFmtId="178" fontId="41" fillId="0" borderId="10" xfId="0" applyNumberFormat="1" applyFont="1" applyFill="1" applyBorder="1" applyAlignment="1" applyProtection="1">
      <alignment horizontal="center" vertical="center"/>
    </xf>
    <xf numFmtId="49" fontId="46" fillId="0" borderId="10" xfId="0" applyNumberFormat="1" applyFont="1" applyFill="1" applyBorder="1" applyAlignment="1" applyProtection="1">
      <alignment vertical="center"/>
    </xf>
    <xf numFmtId="179" fontId="46" fillId="0" borderId="10" xfId="0" applyNumberFormat="1" applyFont="1" applyFill="1" applyBorder="1" applyAlignment="1" applyProtection="1">
      <alignment vertical="center"/>
    </xf>
    <xf numFmtId="178" fontId="52" fillId="0" borderId="0" xfId="0" applyNumberFormat="1" applyFont="1" applyBorder="1" applyAlignment="1">
      <alignment horizontal="center" vertical="center"/>
    </xf>
    <xf numFmtId="178" fontId="52" fillId="0" borderId="0" xfId="0" applyNumberFormat="1" applyFont="1" applyAlignment="1">
      <alignment horizontal="center"/>
    </xf>
    <xf numFmtId="178" fontId="54" fillId="0" borderId="0" xfId="0" applyNumberFormat="1" applyFont="1" applyFill="1" applyAlignment="1"/>
    <xf numFmtId="178" fontId="47" fillId="0" borderId="10" xfId="0" applyNumberFormat="1" applyFont="1" applyFill="1" applyBorder="1" applyAlignment="1">
      <alignment horizontal="right" vertical="center" shrinkToFit="1"/>
    </xf>
    <xf numFmtId="178" fontId="47" fillId="0" borderId="0" xfId="0" applyNumberFormat="1" applyFont="1" applyFill="1" applyAlignment="1"/>
    <xf numFmtId="49" fontId="47" fillId="0" borderId="10" xfId="0" applyNumberFormat="1" applyFont="1" applyFill="1" applyBorder="1" applyAlignment="1">
      <alignment horizontal="left" vertical="center" shrinkToFit="1"/>
    </xf>
    <xf numFmtId="178" fontId="47" fillId="0" borderId="0" xfId="0" applyNumberFormat="1" applyFont="1" applyAlignment="1"/>
    <xf numFmtId="40" fontId="49" fillId="0" borderId="11" xfId="326" quotePrefix="1" applyNumberFormat="1" applyFont="1" applyFill="1" applyBorder="1" applyAlignment="1">
      <alignment horizontal="left" vertical="center" shrinkToFit="1"/>
    </xf>
    <xf numFmtId="0" fontId="50" fillId="0" borderId="12" xfId="0" applyFont="1" applyBorder="1" applyAlignment="1">
      <alignment horizontal="center" vertical="center" shrinkToFit="1"/>
    </xf>
    <xf numFmtId="0" fontId="49" fillId="0" borderId="10" xfId="0" applyFont="1" applyFill="1" applyBorder="1" applyAlignment="1">
      <alignment horizontal="left" vertical="center" shrinkToFit="1"/>
    </xf>
    <xf numFmtId="178" fontId="49" fillId="0" borderId="10" xfId="326" applyNumberFormat="1" applyFont="1" applyFill="1" applyBorder="1" applyAlignment="1">
      <alignment horizontal="center" vertical="center" shrinkToFit="1"/>
    </xf>
    <xf numFmtId="178" fontId="49" fillId="0" borderId="0" xfId="326" applyNumberFormat="1" applyFont="1"/>
    <xf numFmtId="40" fontId="49" fillId="0" borderId="11" xfId="326" applyNumberFormat="1" applyFont="1" applyFill="1" applyBorder="1" applyAlignment="1">
      <alignment horizontal="left" vertical="center" shrinkToFit="1"/>
    </xf>
    <xf numFmtId="178" fontId="49" fillId="0" borderId="10" xfId="326" applyNumberFormat="1" applyFont="1" applyBorder="1" applyAlignment="1">
      <alignment horizontal="center" vertical="center" shrinkToFit="1"/>
    </xf>
    <xf numFmtId="178" fontId="49" fillId="0" borderId="10" xfId="0" applyNumberFormat="1" applyFont="1" applyFill="1" applyBorder="1" applyAlignment="1">
      <alignment horizontal="left" vertical="center" shrinkToFit="1"/>
    </xf>
    <xf numFmtId="40" fontId="49" fillId="0" borderId="13" xfId="326" quotePrefix="1" applyNumberFormat="1" applyFont="1" applyFill="1" applyBorder="1" applyAlignment="1">
      <alignment horizontal="left" vertical="center" shrinkToFit="1"/>
    </xf>
    <xf numFmtId="40" fontId="49" fillId="0" borderId="10" xfId="326" applyNumberFormat="1" applyFont="1" applyFill="1" applyBorder="1" applyAlignment="1">
      <alignment horizontal="left" vertical="center" shrinkToFit="1"/>
    </xf>
    <xf numFmtId="178" fontId="56" fillId="0" borderId="10" xfId="326" applyNumberFormat="1" applyFont="1" applyFill="1" applyBorder="1" applyAlignment="1">
      <alignment horizontal="center" vertical="center" shrinkToFit="1"/>
    </xf>
    <xf numFmtId="178" fontId="49" fillId="0" borderId="10" xfId="326" applyNumberFormat="1" applyFont="1" applyFill="1" applyBorder="1" applyAlignment="1">
      <alignment horizontal="left" vertical="center" shrinkToFit="1"/>
    </xf>
    <xf numFmtId="178" fontId="49" fillId="0" borderId="10" xfId="326" applyNumberFormat="1" applyFont="1" applyBorder="1"/>
    <xf numFmtId="178" fontId="49" fillId="0" borderId="10" xfId="0" quotePrefix="1" applyNumberFormat="1" applyFont="1" applyFill="1" applyBorder="1" applyAlignment="1">
      <alignment horizontal="left" vertical="center" shrinkToFit="1"/>
    </xf>
    <xf numFmtId="178" fontId="49" fillId="0" borderId="10" xfId="326" applyNumberFormat="1" applyFont="1" applyBorder="1" applyAlignment="1">
      <alignment shrinkToFit="1"/>
    </xf>
    <xf numFmtId="178" fontId="49" fillId="0" borderId="10" xfId="326" applyNumberFormat="1" applyFont="1" applyBorder="1" applyAlignment="1">
      <alignment horizontal="center" shrinkToFit="1"/>
    </xf>
    <xf numFmtId="40" fontId="49" fillId="0" borderId="10" xfId="326" quotePrefix="1" applyNumberFormat="1" applyFont="1" applyFill="1" applyBorder="1" applyAlignment="1">
      <alignment horizontal="center" vertical="center" shrinkToFit="1"/>
    </xf>
    <xf numFmtId="178" fontId="56" fillId="0" borderId="10" xfId="326" applyNumberFormat="1" applyFont="1" applyBorder="1" applyAlignment="1">
      <alignment horizontal="center" vertical="center" shrinkToFit="1"/>
    </xf>
    <xf numFmtId="40" fontId="49" fillId="0" borderId="10" xfId="326" applyNumberFormat="1" applyFont="1" applyFill="1" applyBorder="1" applyAlignment="1">
      <alignment horizontal="center" vertical="center" shrinkToFit="1"/>
    </xf>
    <xf numFmtId="178" fontId="57" fillId="0" borderId="10" xfId="326" applyNumberFormat="1" applyFont="1" applyFill="1" applyBorder="1" applyAlignment="1">
      <alignment horizontal="center" vertical="center" shrinkToFit="1"/>
    </xf>
    <xf numFmtId="178" fontId="58" fillId="0" borderId="10" xfId="326" applyNumberFormat="1" applyFont="1" applyFill="1" applyBorder="1" applyAlignment="1">
      <alignment horizontal="center" vertical="center" shrinkToFit="1"/>
    </xf>
    <xf numFmtId="178" fontId="53" fillId="0" borderId="0" xfId="326" applyNumberFormat="1" applyFont="1"/>
    <xf numFmtId="178" fontId="58" fillId="0" borderId="0" xfId="326" applyNumberFormat="1" applyFont="1"/>
    <xf numFmtId="178" fontId="52" fillId="0" borderId="0" xfId="326" applyNumberFormat="1" applyFont="1"/>
    <xf numFmtId="178" fontId="61" fillId="0" borderId="0" xfId="326" applyNumberFormat="1" applyFont="1"/>
    <xf numFmtId="0" fontId="50" fillId="0" borderId="14" xfId="0" applyFont="1" applyBorder="1" applyAlignment="1">
      <alignment horizontal="left" vertical="center"/>
    </xf>
    <xf numFmtId="0" fontId="50" fillId="0" borderId="12" xfId="0" applyFont="1" applyBorder="1" applyAlignment="1">
      <alignment horizontal="left" vertical="center" shrinkToFit="1"/>
    </xf>
    <xf numFmtId="178" fontId="52" fillId="0" borderId="0" xfId="0" applyNumberFormat="1" applyFont="1" applyFill="1" applyAlignment="1"/>
    <xf numFmtId="0" fontId="51" fillId="0" borderId="12" xfId="0" applyFont="1" applyBorder="1" applyAlignment="1">
      <alignment horizontal="center" vertical="center"/>
    </xf>
    <xf numFmtId="0" fontId="50" fillId="0" borderId="12" xfId="0" applyFont="1" applyBorder="1" applyAlignment="1">
      <alignment horizontal="left" vertical="center"/>
    </xf>
    <xf numFmtId="0" fontId="29" fillId="0" borderId="10" xfId="0" applyFont="1" applyFill="1" applyBorder="1" applyAlignment="1">
      <alignment horizontal="center" vertical="center"/>
    </xf>
    <xf numFmtId="0" fontId="52" fillId="0" borderId="10" xfId="0" applyFont="1" applyFill="1" applyBorder="1" applyAlignment="1">
      <alignment horizontal="left" vertical="center"/>
    </xf>
    <xf numFmtId="178" fontId="63" fillId="0" borderId="0" xfId="0" applyNumberFormat="1" applyFont="1" applyFill="1" applyAlignment="1"/>
    <xf numFmtId="178" fontId="65" fillId="0" borderId="10" xfId="0" applyNumberFormat="1" applyFont="1" applyFill="1" applyBorder="1" applyAlignment="1">
      <alignment horizontal="center" vertical="center" wrapText="1"/>
    </xf>
    <xf numFmtId="178" fontId="65" fillId="0" borderId="0" xfId="0" applyNumberFormat="1" applyFont="1" applyFill="1" applyAlignment="1"/>
    <xf numFmtId="178" fontId="65" fillId="0" borderId="10" xfId="0" applyNumberFormat="1" applyFont="1" applyFill="1" applyBorder="1" applyAlignment="1">
      <alignment horizontal="center" vertical="center"/>
    </xf>
    <xf numFmtId="178" fontId="60" fillId="0" borderId="0" xfId="0" applyNumberFormat="1" applyFont="1" applyFill="1" applyAlignment="1"/>
    <xf numFmtId="178" fontId="50" fillId="0" borderId="12" xfId="0" applyNumberFormat="1" applyFont="1" applyBorder="1" applyAlignment="1">
      <alignment horizontal="center" vertical="center" shrinkToFit="1"/>
    </xf>
    <xf numFmtId="178" fontId="40" fillId="0" borderId="0" xfId="0" applyNumberFormat="1" applyFont="1" applyFill="1" applyAlignment="1" applyProtection="1">
      <alignment horizontal="center"/>
    </xf>
    <xf numFmtId="178" fontId="42" fillId="0" borderId="10" xfId="0" applyNumberFormat="1" applyFont="1" applyBorder="1" applyAlignment="1">
      <alignment horizontal="center" vertical="center"/>
    </xf>
    <xf numFmtId="49" fontId="46" fillId="0" borderId="0" xfId="0" applyNumberFormat="1" applyFont="1" applyFill="1" applyBorder="1" applyAlignment="1" applyProtection="1">
      <alignment vertical="center"/>
    </xf>
    <xf numFmtId="179" fontId="46" fillId="0" borderId="0" xfId="0" applyNumberFormat="1" applyFont="1" applyFill="1" applyBorder="1" applyAlignment="1" applyProtection="1">
      <alignment vertical="center"/>
    </xf>
    <xf numFmtId="178" fontId="41" fillId="0" borderId="0"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xf>
    <xf numFmtId="0" fontId="1" fillId="0" borderId="0" xfId="0" applyFont="1" applyAlignment="1"/>
    <xf numFmtId="178" fontId="38" fillId="0" borderId="0" xfId="0" applyNumberFormat="1" applyFont="1" applyAlignment="1">
      <alignment horizontal="center"/>
    </xf>
    <xf numFmtId="178" fontId="44" fillId="0" borderId="10" xfId="0" applyNumberFormat="1" applyFont="1" applyFill="1" applyBorder="1" applyAlignment="1">
      <alignment horizontal="center" vertical="center" shrinkToFit="1"/>
    </xf>
    <xf numFmtId="178" fontId="5" fillId="0" borderId="0" xfId="327" applyNumberFormat="1" applyFont="1" applyBorder="1" applyAlignment="1">
      <alignment horizontal="right" vertical="center"/>
    </xf>
    <xf numFmtId="0" fontId="62" fillId="0" borderId="10" xfId="0" applyFont="1" applyFill="1" applyBorder="1" applyAlignment="1">
      <alignment horizontal="left" vertical="center" shrinkToFit="1"/>
    </xf>
    <xf numFmtId="178" fontId="56" fillId="0" borderId="10" xfId="0" applyNumberFormat="1" applyFont="1" applyFill="1" applyBorder="1" applyAlignment="1">
      <alignment horizontal="center" vertical="center" shrinkToFit="1"/>
    </xf>
    <xf numFmtId="178" fontId="56" fillId="0" borderId="10" xfId="0" applyNumberFormat="1" applyFont="1" applyFill="1" applyBorder="1" applyAlignment="1">
      <alignment horizontal="right" vertical="center" shrinkToFit="1"/>
    </xf>
    <xf numFmtId="0" fontId="48" fillId="0" borderId="0" xfId="0" applyFont="1" applyAlignment="1"/>
    <xf numFmtId="0" fontId="56" fillId="0" borderId="10" xfId="0" applyFont="1" applyFill="1" applyBorder="1" applyAlignment="1">
      <alignment horizontal="left" vertical="center" shrinkToFit="1"/>
    </xf>
    <xf numFmtId="178" fontId="56" fillId="0" borderId="10" xfId="0" applyNumberFormat="1" applyFont="1" applyFill="1" applyBorder="1" applyAlignment="1">
      <alignment horizontal="left" vertical="center" shrinkToFit="1"/>
    </xf>
    <xf numFmtId="0" fontId="29" fillId="0" borderId="10" xfId="0" applyFont="1" applyFill="1" applyBorder="1" applyAlignment="1">
      <alignment horizontal="left" vertical="center" shrinkToFit="1"/>
    </xf>
    <xf numFmtId="178" fontId="46" fillId="0" borderId="10" xfId="0" applyNumberFormat="1" applyFont="1" applyBorder="1" applyAlignment="1">
      <alignment horizontal="right" vertical="center" shrinkToFit="1"/>
    </xf>
    <xf numFmtId="0" fontId="46" fillId="0" borderId="10" xfId="0" applyFont="1" applyBorder="1" applyAlignment="1">
      <alignment horizontal="left" vertical="center" shrinkToFit="1"/>
    </xf>
    <xf numFmtId="178" fontId="55" fillId="0" borderId="10" xfId="0" applyNumberFormat="1" applyFont="1" applyBorder="1" applyAlignment="1">
      <alignment horizontal="right" vertical="center" shrinkToFit="1"/>
    </xf>
    <xf numFmtId="178" fontId="49" fillId="0" borderId="0" xfId="326" quotePrefix="1" applyNumberFormat="1" applyFont="1" applyAlignment="1">
      <alignment horizontal="right" vertical="center" shrinkToFit="1"/>
    </xf>
    <xf numFmtId="0" fontId="48" fillId="0" borderId="0" xfId="0" applyFont="1" applyAlignment="1">
      <alignment horizontal="right" vertical="center"/>
    </xf>
    <xf numFmtId="178" fontId="49" fillId="0" borderId="15" xfId="326" quotePrefix="1" applyNumberFormat="1" applyFont="1" applyBorder="1" applyAlignment="1">
      <alignment horizontal="right" vertical="center" shrinkToFit="1"/>
    </xf>
    <xf numFmtId="0" fontId="48" fillId="0" borderId="15" xfId="0" applyFont="1" applyBorder="1" applyAlignment="1">
      <alignment horizontal="right" vertical="center"/>
    </xf>
    <xf numFmtId="178" fontId="59" fillId="0" borderId="0" xfId="326" applyNumberFormat="1" applyFont="1" applyAlignment="1">
      <alignment horizontal="center" vertical="center"/>
    </xf>
    <xf numFmtId="0" fontId="60" fillId="0" borderId="0" xfId="0" applyFont="1" applyAlignment="1">
      <alignment horizontal="center" vertical="center"/>
    </xf>
    <xf numFmtId="178" fontId="58" fillId="0" borderId="10" xfId="326" applyNumberFormat="1" applyFont="1" applyFill="1" applyBorder="1" applyAlignment="1">
      <alignment horizontal="center" vertical="center" shrinkToFit="1"/>
    </xf>
    <xf numFmtId="178" fontId="30" fillId="0" borderId="10" xfId="0" applyNumberFormat="1" applyFont="1" applyFill="1" applyBorder="1" applyAlignment="1">
      <alignment horizontal="center" vertical="center" wrapText="1" shrinkToFit="1"/>
    </xf>
    <xf numFmtId="49" fontId="47" fillId="0" borderId="10" xfId="326" applyNumberFormat="1" applyFont="1" applyBorder="1" applyAlignment="1">
      <alignment vertical="center"/>
    </xf>
    <xf numFmtId="0" fontId="47" fillId="0" borderId="10" xfId="0" applyFont="1" applyBorder="1" applyAlignment="1">
      <alignment vertical="center"/>
    </xf>
    <xf numFmtId="178" fontId="47" fillId="0" borderId="10" xfId="0" applyNumberFormat="1" applyFont="1" applyFill="1" applyBorder="1" applyAlignment="1">
      <alignment horizontal="center" vertical="center" shrinkToFit="1"/>
    </xf>
    <xf numFmtId="178" fontId="3" fillId="0" borderId="0" xfId="326" applyNumberFormat="1" applyFont="1" applyAlignment="1">
      <alignment horizontal="center" vertical="center"/>
    </xf>
    <xf numFmtId="178" fontId="3" fillId="0" borderId="0" xfId="326" quotePrefix="1" applyNumberFormat="1" applyFont="1" applyAlignment="1">
      <alignment horizontal="center" vertical="center"/>
    </xf>
    <xf numFmtId="49" fontId="30" fillId="0" borderId="10" xfId="0" applyNumberFormat="1" applyFont="1" applyFill="1" applyBorder="1" applyAlignment="1">
      <alignment horizontal="center" vertical="center" wrapText="1" shrinkToFit="1"/>
    </xf>
    <xf numFmtId="178" fontId="54" fillId="0" borderId="10" xfId="0" applyNumberFormat="1" applyFont="1" applyFill="1" applyBorder="1" applyAlignment="1">
      <alignment horizontal="center" vertical="center" shrinkToFit="1"/>
    </xf>
    <xf numFmtId="178" fontId="53" fillId="0" borderId="10" xfId="0" applyNumberFormat="1" applyFont="1" applyFill="1" applyBorder="1" applyAlignment="1">
      <alignment horizontal="center" vertical="center" wrapText="1" shrinkToFit="1"/>
    </xf>
    <xf numFmtId="49" fontId="29" fillId="0" borderId="16" xfId="326" applyNumberFormat="1"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178" fontId="30" fillId="0" borderId="10" xfId="0" applyNumberFormat="1" applyFont="1" applyFill="1" applyBorder="1" applyAlignment="1">
      <alignment horizontal="left" vertical="center" wrapText="1" shrinkToFit="1"/>
    </xf>
    <xf numFmtId="178" fontId="30" fillId="0" borderId="10" xfId="0" applyNumberFormat="1" applyFont="1" applyFill="1" applyBorder="1" applyAlignment="1">
      <alignment horizontal="center" vertical="center" shrinkToFit="1"/>
    </xf>
    <xf numFmtId="178" fontId="52" fillId="0" borderId="0" xfId="0" applyNumberFormat="1" applyFont="1" applyBorder="1" applyAlignment="1">
      <alignment horizontal="right" vertical="center"/>
    </xf>
    <xf numFmtId="178" fontId="52" fillId="0" borderId="15" xfId="0" applyNumberFormat="1" applyFont="1" applyBorder="1" applyAlignment="1">
      <alignment horizontal="right" vertical="center"/>
    </xf>
    <xf numFmtId="178" fontId="65" fillId="0" borderId="19" xfId="0" applyNumberFormat="1" applyFont="1" applyFill="1" applyBorder="1" applyAlignment="1">
      <alignment horizontal="center" vertical="center" wrapText="1"/>
    </xf>
    <xf numFmtId="178" fontId="65" fillId="0" borderId="20" xfId="0" applyNumberFormat="1" applyFont="1" applyFill="1" applyBorder="1" applyAlignment="1">
      <alignment horizontal="center" vertical="center" wrapText="1"/>
    </xf>
    <xf numFmtId="178" fontId="63" fillId="0" borderId="16" xfId="0" applyNumberFormat="1" applyFont="1" applyFill="1" applyBorder="1" applyAlignment="1">
      <alignment horizontal="center" vertical="center"/>
    </xf>
    <xf numFmtId="178" fontId="63" fillId="0" borderId="18" xfId="0" applyNumberFormat="1" applyFont="1" applyFill="1" applyBorder="1" applyAlignment="1">
      <alignment horizontal="center" vertical="center"/>
    </xf>
    <xf numFmtId="178" fontId="65" fillId="0" borderId="16" xfId="0" applyNumberFormat="1" applyFont="1" applyFill="1" applyBorder="1" applyAlignment="1">
      <alignment horizontal="center" vertical="center"/>
    </xf>
    <xf numFmtId="0" fontId="66" fillId="0" borderId="17" xfId="0" applyFont="1" applyBorder="1" applyAlignment="1">
      <alignment horizontal="center" vertical="center"/>
    </xf>
    <xf numFmtId="0" fontId="66" fillId="0" borderId="18" xfId="0" applyFont="1" applyBorder="1" applyAlignment="1">
      <alignment horizontal="center" vertical="center"/>
    </xf>
    <xf numFmtId="0" fontId="64" fillId="0" borderId="17" xfId="0" applyFont="1" applyBorder="1" applyAlignment="1">
      <alignment horizontal="center" vertical="center"/>
    </xf>
    <xf numFmtId="0" fontId="64" fillId="0" borderId="18" xfId="0" applyFont="1" applyBorder="1" applyAlignment="1">
      <alignment horizontal="center" vertical="center"/>
    </xf>
    <xf numFmtId="178" fontId="29" fillId="0" borderId="10" xfId="0" applyNumberFormat="1" applyFont="1" applyFill="1" applyBorder="1" applyAlignment="1">
      <alignment horizontal="center" vertical="center" shrinkToFit="1"/>
    </xf>
    <xf numFmtId="178" fontId="29" fillId="0" borderId="21" xfId="326" applyNumberFormat="1" applyFont="1" applyBorder="1" applyAlignment="1"/>
    <xf numFmtId="0" fontId="0" fillId="0" borderId="21" xfId="0" applyBorder="1" applyAlignment="1"/>
    <xf numFmtId="178" fontId="28" fillId="0" borderId="0" xfId="326" applyNumberFormat="1" applyFont="1" applyAlignment="1">
      <alignment horizontal="center" vertical="center"/>
    </xf>
    <xf numFmtId="178" fontId="28" fillId="0" borderId="0" xfId="326" quotePrefix="1" applyNumberFormat="1" applyFont="1" applyAlignment="1">
      <alignment horizontal="center" vertical="center"/>
    </xf>
    <xf numFmtId="178" fontId="32" fillId="0" borderId="0" xfId="326" quotePrefix="1" applyNumberFormat="1" applyFont="1" applyAlignment="1">
      <alignment horizontal="center" vertical="center"/>
    </xf>
    <xf numFmtId="178" fontId="6" fillId="0" borderId="10" xfId="326" applyNumberFormat="1" applyFont="1" applyFill="1" applyBorder="1" applyAlignment="1" applyProtection="1">
      <alignment horizontal="center" vertical="center" wrapText="1" shrinkToFit="1"/>
    </xf>
    <xf numFmtId="178" fontId="6" fillId="0" borderId="10" xfId="326" quotePrefix="1" applyNumberFormat="1" applyFont="1" applyFill="1" applyBorder="1" applyAlignment="1" applyProtection="1">
      <alignment horizontal="center" vertical="center" shrinkToFit="1"/>
    </xf>
    <xf numFmtId="0" fontId="28" fillId="0" borderId="0" xfId="326" applyFont="1" applyAlignment="1">
      <alignment horizontal="center" vertical="center" wrapText="1"/>
    </xf>
    <xf numFmtId="0" fontId="28" fillId="0" borderId="0" xfId="326" quotePrefix="1" applyFont="1" applyAlignment="1">
      <alignment horizontal="center" vertical="center" wrapText="1"/>
    </xf>
    <xf numFmtId="0" fontId="32" fillId="0" borderId="0" xfId="326" quotePrefix="1" applyFont="1" applyAlignment="1">
      <alignment horizontal="center" vertical="center" wrapText="1"/>
    </xf>
    <xf numFmtId="0" fontId="29" fillId="0" borderId="0" xfId="326" applyFont="1" applyBorder="1" applyAlignment="1">
      <alignment horizontal="left" vertical="center" wrapText="1"/>
    </xf>
    <xf numFmtId="49" fontId="41" fillId="0" borderId="10" xfId="0" applyNumberFormat="1" applyFont="1" applyFill="1" applyBorder="1" applyAlignment="1" applyProtection="1">
      <alignment horizontal="center" vertical="center"/>
    </xf>
    <xf numFmtId="0" fontId="42" fillId="0" borderId="10" xfId="0" applyFont="1" applyBorder="1" applyAlignment="1">
      <alignment horizontal="center" vertical="center" wrapText="1"/>
    </xf>
    <xf numFmtId="178" fontId="42" fillId="0" borderId="16" xfId="0" applyNumberFormat="1" applyFont="1" applyBorder="1" applyAlignment="1">
      <alignment horizontal="center" vertical="center"/>
    </xf>
    <xf numFmtId="178" fontId="42" fillId="0" borderId="17" xfId="0" applyNumberFormat="1" applyFont="1" applyBorder="1" applyAlignment="1">
      <alignment horizontal="center" vertical="center"/>
    </xf>
    <xf numFmtId="178" fontId="42" fillId="0" borderId="18" xfId="0" applyNumberFormat="1" applyFont="1" applyBorder="1" applyAlignment="1">
      <alignment horizontal="center" vertical="center"/>
    </xf>
    <xf numFmtId="0" fontId="35" fillId="0" borderId="0" xfId="327" applyFont="1" applyFill="1" applyAlignment="1">
      <alignment horizontal="center" vertical="center"/>
    </xf>
    <xf numFmtId="0" fontId="6" fillId="0" borderId="10" xfId="326" applyNumberFormat="1" applyFont="1" applyFill="1" applyBorder="1" applyAlignment="1" applyProtection="1">
      <alignment horizontal="center" vertical="center" wrapText="1" shrinkToFit="1"/>
    </xf>
    <xf numFmtId="0" fontId="6" fillId="0" borderId="10" xfId="327" applyFont="1" applyFill="1" applyBorder="1" applyAlignment="1">
      <alignment horizontal="center" vertical="center" wrapText="1"/>
    </xf>
    <xf numFmtId="0" fontId="6" fillId="0" borderId="19" xfId="327" applyNumberFormat="1" applyFont="1" applyFill="1" applyBorder="1" applyAlignment="1" applyProtection="1">
      <alignment horizontal="center" vertical="center" wrapText="1"/>
    </xf>
    <xf numFmtId="0" fontId="6" fillId="0" borderId="20" xfId="327" applyNumberFormat="1" applyFont="1" applyFill="1" applyBorder="1" applyAlignment="1" applyProtection="1">
      <alignment horizontal="center" vertical="center" wrapText="1"/>
    </xf>
    <xf numFmtId="0" fontId="29" fillId="0" borderId="21" xfId="326" applyFont="1" applyBorder="1" applyAlignment="1">
      <alignment vertical="center"/>
    </xf>
    <xf numFmtId="0" fontId="0" fillId="0" borderId="21" xfId="0" applyBorder="1" applyAlignment="1">
      <alignment vertical="center"/>
    </xf>
    <xf numFmtId="0" fontId="4" fillId="0" borderId="10" xfId="327" applyFont="1" applyFill="1" applyBorder="1" applyAlignment="1">
      <alignment horizontal="center" vertical="center"/>
    </xf>
    <xf numFmtId="0" fontId="36" fillId="0" borderId="10" xfId="327" applyFont="1" applyFill="1" applyBorder="1" applyAlignment="1">
      <alignment horizontal="center" vertical="center" wrapText="1"/>
    </xf>
    <xf numFmtId="0" fontId="29" fillId="0" borderId="21" xfId="326" applyFont="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150"/>
  <sheetViews>
    <sheetView workbookViewId="0">
      <selection activeCell="E11" sqref="E11"/>
    </sheetView>
  </sheetViews>
  <sheetFormatPr defaultColWidth="13" defaultRowHeight="12.75"/>
  <cols>
    <col min="1" max="1" width="29.33203125" style="29" customWidth="1"/>
    <col min="2" max="2" width="23.33203125" style="69" customWidth="1"/>
    <col min="3" max="3" width="32.5" style="29" customWidth="1"/>
    <col min="4" max="4" width="24.1640625" style="69" customWidth="1"/>
    <col min="5" max="5" width="28" style="29" customWidth="1"/>
    <col min="6" max="220" width="9.33203125" style="29" customWidth="1"/>
    <col min="221" max="221" width="25" style="29" customWidth="1"/>
    <col min="222" max="222" width="7.83203125" style="29" customWidth="1"/>
    <col min="223" max="16384" width="13" style="29"/>
  </cols>
  <sheetData>
    <row r="1" spans="1:4" ht="17.25" customHeight="1">
      <c r="A1" s="28" t="s">
        <v>114</v>
      </c>
    </row>
    <row r="2" spans="1:4" s="109" customFormat="1" ht="30" customHeight="1">
      <c r="A2" s="147" t="s">
        <v>182</v>
      </c>
      <c r="B2" s="148"/>
      <c r="C2" s="148"/>
      <c r="D2" s="148"/>
    </row>
    <row r="3" spans="1:4" s="108" customFormat="1" ht="14.25" customHeight="1">
      <c r="A3" s="143" t="s">
        <v>15</v>
      </c>
      <c r="B3" s="144"/>
      <c r="C3" s="144"/>
      <c r="D3" s="144"/>
    </row>
    <row r="4" spans="1:4" s="108" customFormat="1" ht="14.25" customHeight="1">
      <c r="A4" s="145" t="s">
        <v>0</v>
      </c>
      <c r="B4" s="146"/>
      <c r="C4" s="146"/>
      <c r="D4" s="146"/>
    </row>
    <row r="5" spans="1:4" s="106" customFormat="1" ht="24" customHeight="1">
      <c r="A5" s="149" t="s">
        <v>65</v>
      </c>
      <c r="B5" s="149"/>
      <c r="C5" s="149" t="s">
        <v>66</v>
      </c>
      <c r="D5" s="149"/>
    </row>
    <row r="6" spans="1:4" s="107" customFormat="1" ht="24" customHeight="1">
      <c r="A6" s="105" t="s">
        <v>70</v>
      </c>
      <c r="B6" s="105" t="s">
        <v>1</v>
      </c>
      <c r="C6" s="105" t="s">
        <v>70</v>
      </c>
      <c r="D6" s="105" t="s">
        <v>1</v>
      </c>
    </row>
    <row r="7" spans="1:4" s="89" customFormat="1" ht="24" customHeight="1">
      <c r="A7" s="85" t="s">
        <v>227</v>
      </c>
      <c r="B7" s="86">
        <v>2705.94</v>
      </c>
      <c r="C7" s="87" t="s">
        <v>42</v>
      </c>
      <c r="D7" s="88">
        <v>310</v>
      </c>
    </row>
    <row r="8" spans="1:4" s="89" customFormat="1" ht="24" customHeight="1">
      <c r="A8" s="90" t="s">
        <v>228</v>
      </c>
      <c r="B8" s="91"/>
      <c r="C8" s="92" t="s">
        <v>43</v>
      </c>
      <c r="D8" s="88"/>
    </row>
    <row r="9" spans="1:4" s="89" customFormat="1" ht="24" customHeight="1">
      <c r="A9" s="90" t="s">
        <v>2</v>
      </c>
      <c r="B9" s="88"/>
      <c r="C9" s="92" t="s">
        <v>44</v>
      </c>
      <c r="D9" s="88"/>
    </row>
    <row r="10" spans="1:4" s="89" customFormat="1" ht="24" customHeight="1">
      <c r="A10" s="90" t="s">
        <v>3</v>
      </c>
      <c r="B10" s="88"/>
      <c r="C10" s="92" t="s">
        <v>45</v>
      </c>
      <c r="D10" s="88"/>
    </row>
    <row r="11" spans="1:4" s="89" customFormat="1" ht="24" customHeight="1">
      <c r="A11" s="93" t="s">
        <v>165</v>
      </c>
      <c r="B11" s="88"/>
      <c r="C11" s="92" t="s">
        <v>46</v>
      </c>
      <c r="D11" s="88"/>
    </row>
    <row r="12" spans="1:4" s="89" customFormat="1" ht="24" customHeight="1">
      <c r="A12" s="94" t="s">
        <v>4</v>
      </c>
      <c r="B12" s="88"/>
      <c r="C12" s="92" t="s">
        <v>47</v>
      </c>
      <c r="D12" s="95"/>
    </row>
    <row r="13" spans="1:4" s="89" customFormat="1" ht="24" customHeight="1">
      <c r="A13" s="96"/>
      <c r="B13" s="88"/>
      <c r="C13" s="92" t="s">
        <v>164</v>
      </c>
      <c r="D13" s="95"/>
    </row>
    <row r="14" spans="1:4" s="89" customFormat="1" ht="24" customHeight="1">
      <c r="A14" s="97"/>
      <c r="B14" s="88"/>
      <c r="C14" s="98" t="s">
        <v>154</v>
      </c>
      <c r="D14" s="88">
        <v>309.3</v>
      </c>
    </row>
    <row r="15" spans="1:4" s="89" customFormat="1" ht="24" customHeight="1">
      <c r="A15" s="97"/>
      <c r="B15" s="88"/>
      <c r="C15" s="98" t="s">
        <v>155</v>
      </c>
      <c r="D15" s="88">
        <v>97.48</v>
      </c>
    </row>
    <row r="16" spans="1:4" s="89" customFormat="1" ht="24" customHeight="1">
      <c r="A16" s="97"/>
      <c r="B16" s="88"/>
      <c r="C16" s="98" t="s">
        <v>179</v>
      </c>
      <c r="D16" s="88"/>
    </row>
    <row r="17" spans="1:4" s="89" customFormat="1" ht="24" customHeight="1">
      <c r="A17" s="97"/>
      <c r="B17" s="88"/>
      <c r="C17" s="98" t="s">
        <v>156</v>
      </c>
      <c r="D17" s="88"/>
    </row>
    <row r="18" spans="1:4" s="89" customFormat="1" ht="24" customHeight="1">
      <c r="A18" s="97"/>
      <c r="B18" s="88"/>
      <c r="C18" s="98" t="s">
        <v>180</v>
      </c>
      <c r="D18" s="88"/>
    </row>
    <row r="19" spans="1:4" s="89" customFormat="1" ht="24" customHeight="1">
      <c r="A19" s="97"/>
      <c r="B19" s="88"/>
      <c r="C19" s="98" t="s">
        <v>157</v>
      </c>
      <c r="D19" s="88"/>
    </row>
    <row r="20" spans="1:4" s="89" customFormat="1" ht="24" customHeight="1">
      <c r="A20" s="97"/>
      <c r="B20" s="88"/>
      <c r="C20" s="98" t="s">
        <v>158</v>
      </c>
      <c r="D20" s="88"/>
    </row>
    <row r="21" spans="1:4" s="89" customFormat="1" ht="24" customHeight="1">
      <c r="A21" s="99"/>
      <c r="B21" s="100"/>
      <c r="C21" s="98" t="s">
        <v>181</v>
      </c>
      <c r="D21" s="88">
        <v>1728.38</v>
      </c>
    </row>
    <row r="22" spans="1:4" s="89" customFormat="1" ht="24" customHeight="1">
      <c r="A22" s="96"/>
      <c r="B22" s="88"/>
      <c r="C22" s="98" t="s">
        <v>159</v>
      </c>
      <c r="D22" s="88"/>
    </row>
    <row r="23" spans="1:4" s="89" customFormat="1" ht="24" customHeight="1">
      <c r="A23" s="96"/>
      <c r="B23" s="88"/>
      <c r="C23" s="98" t="s">
        <v>160</v>
      </c>
      <c r="D23" s="88"/>
    </row>
    <row r="24" spans="1:4" s="89" customFormat="1" ht="24" customHeight="1">
      <c r="A24" s="96"/>
      <c r="B24" s="88"/>
      <c r="C24" s="98" t="s">
        <v>161</v>
      </c>
      <c r="D24" s="88"/>
    </row>
    <row r="25" spans="1:4" s="89" customFormat="1" ht="24" customHeight="1">
      <c r="A25" s="96"/>
      <c r="B25" s="88"/>
      <c r="C25" s="98" t="s">
        <v>162</v>
      </c>
      <c r="D25" s="88">
        <v>41.61</v>
      </c>
    </row>
    <row r="26" spans="1:4" s="89" customFormat="1" ht="24" customHeight="1">
      <c r="A26" s="96"/>
      <c r="B26" s="88"/>
      <c r="C26" s="98" t="s">
        <v>163</v>
      </c>
      <c r="D26" s="88">
        <v>219.97</v>
      </c>
    </row>
    <row r="27" spans="1:4" s="89" customFormat="1" ht="24" customHeight="1">
      <c r="A27" s="96"/>
      <c r="B27" s="88"/>
      <c r="C27" s="98"/>
      <c r="D27" s="88"/>
    </row>
    <row r="28" spans="1:4" s="89" customFormat="1" ht="24" customHeight="1">
      <c r="A28" s="101" t="s">
        <v>224</v>
      </c>
      <c r="B28" s="102">
        <f>SUM(B7:B27)</f>
        <v>2705.94</v>
      </c>
      <c r="C28" s="103" t="s">
        <v>5</v>
      </c>
      <c r="D28" s="102">
        <f>SUM(D7:D27)</f>
        <v>2706.74</v>
      </c>
    </row>
    <row r="29" spans="1:4" s="89" customFormat="1" ht="24" customHeight="1">
      <c r="A29" s="101" t="s">
        <v>225</v>
      </c>
      <c r="B29" s="91"/>
      <c r="C29" s="101" t="s">
        <v>222</v>
      </c>
      <c r="D29" s="88"/>
    </row>
    <row r="30" spans="1:4" s="89" customFormat="1" ht="24" customHeight="1">
      <c r="A30" s="101" t="s">
        <v>226</v>
      </c>
      <c r="B30" s="88">
        <v>0.8</v>
      </c>
      <c r="C30" s="101" t="s">
        <v>223</v>
      </c>
      <c r="D30" s="104"/>
    </row>
    <row r="31" spans="1:4" s="89" customFormat="1" ht="24" customHeight="1">
      <c r="A31" s="101" t="s">
        <v>64</v>
      </c>
      <c r="B31" s="88">
        <f>SUM(B28:B30)</f>
        <v>2706.7400000000002</v>
      </c>
      <c r="C31" s="103" t="s">
        <v>64</v>
      </c>
      <c r="D31" s="88">
        <f>D28</f>
        <v>2706.74</v>
      </c>
    </row>
    <row r="32" spans="1:4" ht="21" customHeight="1">
      <c r="A32" s="30"/>
      <c r="B32" s="68"/>
      <c r="C32" s="30"/>
      <c r="D32" s="68"/>
    </row>
    <row r="33" spans="1:4" ht="21" customHeight="1">
      <c r="A33" s="30"/>
      <c r="B33" s="68"/>
      <c r="C33" s="30"/>
      <c r="D33" s="68"/>
    </row>
    <row r="34" spans="1:4" ht="21" customHeight="1">
      <c r="A34" s="30"/>
      <c r="B34" s="68"/>
      <c r="C34" s="30"/>
      <c r="D34" s="68"/>
    </row>
    <row r="35" spans="1:4" ht="21" customHeight="1">
      <c r="A35" s="30"/>
      <c r="B35" s="68"/>
      <c r="C35" s="30"/>
      <c r="D35" s="68"/>
    </row>
    <row r="36" spans="1:4" ht="21" customHeight="1">
      <c r="A36" s="30"/>
      <c r="B36" s="68"/>
      <c r="C36" s="30"/>
      <c r="D36" s="68"/>
    </row>
    <row r="37" spans="1:4" ht="14.25">
      <c r="A37" s="30"/>
      <c r="B37" s="68"/>
      <c r="C37" s="30"/>
      <c r="D37" s="68"/>
    </row>
    <row r="38" spans="1:4" ht="14.25">
      <c r="A38" s="31"/>
      <c r="B38" s="70"/>
      <c r="C38" s="31"/>
      <c r="D38" s="70"/>
    </row>
    <row r="39" spans="1:4" ht="14.25">
      <c r="A39" s="31"/>
      <c r="B39" s="70"/>
      <c r="C39" s="31"/>
      <c r="D39" s="70"/>
    </row>
    <row r="40" spans="1:4" ht="14.25">
      <c r="A40" s="31"/>
      <c r="B40" s="70"/>
      <c r="C40" s="31"/>
      <c r="D40" s="70"/>
    </row>
    <row r="41" spans="1:4" ht="14.25">
      <c r="A41" s="31"/>
      <c r="B41" s="70"/>
      <c r="C41" s="31"/>
      <c r="D41" s="70"/>
    </row>
    <row r="42" spans="1:4" ht="14.25">
      <c r="A42" s="31"/>
      <c r="B42" s="70"/>
      <c r="C42" s="31"/>
      <c r="D42" s="70"/>
    </row>
    <row r="43" spans="1:4" ht="14.25">
      <c r="A43" s="31"/>
      <c r="B43" s="70"/>
      <c r="C43" s="31"/>
      <c r="D43" s="70"/>
    </row>
    <row r="44" spans="1:4" ht="14.25">
      <c r="A44" s="31"/>
      <c r="B44" s="70"/>
      <c r="C44" s="31"/>
      <c r="D44" s="70"/>
    </row>
    <row r="45" spans="1:4" ht="14.25">
      <c r="A45" s="31"/>
      <c r="B45" s="70"/>
      <c r="C45" s="31"/>
      <c r="D45" s="70"/>
    </row>
    <row r="46" spans="1:4" ht="14.25">
      <c r="A46" s="31"/>
      <c r="B46" s="70"/>
      <c r="C46" s="31"/>
      <c r="D46" s="70"/>
    </row>
    <row r="47" spans="1:4" ht="14.25">
      <c r="A47" s="31"/>
      <c r="B47" s="70"/>
      <c r="C47" s="31"/>
      <c r="D47" s="70"/>
    </row>
    <row r="48" spans="1:4" ht="14.25">
      <c r="A48" s="31"/>
      <c r="B48" s="70"/>
      <c r="C48" s="31"/>
      <c r="D48" s="70"/>
    </row>
    <row r="49" spans="1:4" ht="14.25">
      <c r="A49" s="31"/>
      <c r="B49" s="70"/>
      <c r="C49" s="31"/>
      <c r="D49" s="70"/>
    </row>
    <row r="50" spans="1:4" ht="14.25">
      <c r="A50" s="31"/>
      <c r="B50" s="70"/>
      <c r="C50" s="31"/>
      <c r="D50" s="70"/>
    </row>
    <row r="51" spans="1:4" ht="14.25">
      <c r="A51" s="31"/>
      <c r="B51" s="70"/>
      <c r="C51" s="31"/>
      <c r="D51" s="70"/>
    </row>
    <row r="52" spans="1:4" ht="14.25">
      <c r="A52" s="31"/>
      <c r="B52" s="70"/>
      <c r="C52" s="31"/>
      <c r="D52" s="70"/>
    </row>
    <row r="53" spans="1:4" ht="14.25">
      <c r="A53" s="31"/>
      <c r="B53" s="70"/>
      <c r="C53" s="31"/>
      <c r="D53" s="70"/>
    </row>
    <row r="54" spans="1:4" ht="14.25">
      <c r="A54" s="31"/>
      <c r="B54" s="70"/>
      <c r="C54" s="31"/>
      <c r="D54" s="70"/>
    </row>
    <row r="55" spans="1:4" ht="14.25">
      <c r="A55" s="31"/>
      <c r="B55" s="70"/>
      <c r="C55" s="31"/>
      <c r="D55" s="70"/>
    </row>
    <row r="56" spans="1:4" ht="14.25">
      <c r="A56" s="31"/>
      <c r="B56" s="70"/>
      <c r="C56" s="31"/>
      <c r="D56" s="70"/>
    </row>
    <row r="57" spans="1:4" ht="14.25">
      <c r="A57" s="31"/>
      <c r="B57" s="70"/>
      <c r="C57" s="31"/>
      <c r="D57" s="70"/>
    </row>
    <row r="58" spans="1:4" ht="14.25">
      <c r="A58" s="31"/>
      <c r="B58" s="70"/>
      <c r="C58" s="31"/>
      <c r="D58" s="70"/>
    </row>
    <row r="59" spans="1:4" ht="14.25">
      <c r="A59" s="31"/>
      <c r="B59" s="70"/>
      <c r="C59" s="31"/>
      <c r="D59" s="70"/>
    </row>
    <row r="60" spans="1:4" ht="14.25">
      <c r="A60" s="31"/>
      <c r="B60" s="70"/>
      <c r="C60" s="31"/>
      <c r="D60" s="70"/>
    </row>
    <row r="61" spans="1:4" ht="14.25">
      <c r="A61" s="31"/>
      <c r="B61" s="70"/>
      <c r="C61" s="31"/>
      <c r="D61" s="70"/>
    </row>
    <row r="62" spans="1:4" ht="14.25">
      <c r="A62" s="31"/>
      <c r="B62" s="70"/>
      <c r="C62" s="31"/>
      <c r="D62" s="70"/>
    </row>
    <row r="63" spans="1:4" ht="14.25">
      <c r="A63" s="31"/>
      <c r="B63" s="70"/>
      <c r="C63" s="31"/>
      <c r="D63" s="70"/>
    </row>
    <row r="64" spans="1:4" ht="14.25">
      <c r="A64" s="31"/>
      <c r="B64" s="70"/>
      <c r="C64" s="31"/>
      <c r="D64" s="70"/>
    </row>
    <row r="65" spans="1:4" ht="14.25">
      <c r="A65" s="31"/>
      <c r="B65" s="70"/>
      <c r="C65" s="31"/>
      <c r="D65" s="70"/>
    </row>
    <row r="66" spans="1:4" ht="14.25">
      <c r="A66" s="31"/>
      <c r="B66" s="70"/>
      <c r="C66" s="31"/>
      <c r="D66" s="70"/>
    </row>
    <row r="67" spans="1:4" ht="14.25">
      <c r="A67" s="31"/>
      <c r="B67" s="70"/>
      <c r="C67" s="31"/>
      <c r="D67" s="70"/>
    </row>
    <row r="68" spans="1:4" ht="14.25">
      <c r="A68" s="31"/>
      <c r="B68" s="70"/>
      <c r="C68" s="31"/>
      <c r="D68" s="70"/>
    </row>
    <row r="69" spans="1:4" ht="14.25">
      <c r="A69" s="31"/>
      <c r="B69" s="70"/>
      <c r="C69" s="31"/>
      <c r="D69" s="70"/>
    </row>
    <row r="70" spans="1:4" ht="14.25">
      <c r="A70" s="31"/>
      <c r="B70" s="70"/>
      <c r="C70" s="31"/>
      <c r="D70" s="70"/>
    </row>
    <row r="71" spans="1:4" ht="14.25">
      <c r="A71" s="31"/>
      <c r="B71" s="70"/>
      <c r="C71" s="31"/>
      <c r="D71" s="70"/>
    </row>
    <row r="72" spans="1:4" ht="14.25">
      <c r="A72" s="31"/>
      <c r="B72" s="70"/>
      <c r="C72" s="31"/>
      <c r="D72" s="70"/>
    </row>
    <row r="73" spans="1:4" ht="14.25">
      <c r="A73" s="31"/>
      <c r="B73" s="70"/>
      <c r="C73" s="31"/>
      <c r="D73" s="70"/>
    </row>
    <row r="74" spans="1:4" ht="14.25">
      <c r="A74" s="31"/>
      <c r="B74" s="70"/>
      <c r="C74" s="31"/>
      <c r="D74" s="70"/>
    </row>
    <row r="75" spans="1:4" ht="14.25">
      <c r="A75" s="31"/>
      <c r="B75" s="70"/>
      <c r="C75" s="31"/>
      <c r="D75" s="70"/>
    </row>
    <row r="76" spans="1:4" ht="14.25">
      <c r="A76" s="31"/>
      <c r="B76" s="70"/>
      <c r="C76" s="31"/>
      <c r="D76" s="70"/>
    </row>
    <row r="77" spans="1:4" ht="14.25">
      <c r="A77" s="31"/>
      <c r="B77" s="70"/>
      <c r="C77" s="31"/>
      <c r="D77" s="70"/>
    </row>
    <row r="78" spans="1:4" ht="14.25">
      <c r="A78" s="31"/>
      <c r="B78" s="70"/>
      <c r="C78" s="31"/>
      <c r="D78" s="70"/>
    </row>
    <row r="79" spans="1:4" ht="14.25">
      <c r="A79" s="31"/>
      <c r="B79" s="70"/>
      <c r="C79" s="31"/>
      <c r="D79" s="70"/>
    </row>
    <row r="80" spans="1:4" ht="14.25">
      <c r="A80" s="31"/>
      <c r="B80" s="70"/>
      <c r="C80" s="31"/>
      <c r="D80" s="70"/>
    </row>
    <row r="81" spans="1:4" ht="14.25">
      <c r="A81" s="31"/>
      <c r="B81" s="70"/>
      <c r="C81" s="31"/>
      <c r="D81" s="70"/>
    </row>
    <row r="82" spans="1:4" ht="14.25">
      <c r="A82" s="31"/>
      <c r="B82" s="70"/>
      <c r="C82" s="31"/>
      <c r="D82" s="70"/>
    </row>
    <row r="83" spans="1:4" ht="14.25">
      <c r="A83" s="31"/>
      <c r="B83" s="70"/>
      <c r="C83" s="31"/>
      <c r="D83" s="70"/>
    </row>
    <row r="84" spans="1:4" ht="14.25">
      <c r="A84" s="31"/>
      <c r="B84" s="70"/>
      <c r="C84" s="31"/>
      <c r="D84" s="70"/>
    </row>
    <row r="85" spans="1:4" ht="14.25">
      <c r="A85" s="31"/>
      <c r="B85" s="70"/>
      <c r="C85" s="31"/>
      <c r="D85" s="70"/>
    </row>
    <row r="86" spans="1:4" ht="14.25">
      <c r="A86" s="31"/>
      <c r="B86" s="70"/>
      <c r="C86" s="31"/>
      <c r="D86" s="70"/>
    </row>
    <row r="87" spans="1:4" ht="14.25">
      <c r="A87" s="31"/>
      <c r="B87" s="70"/>
      <c r="C87" s="31"/>
      <c r="D87" s="70"/>
    </row>
    <row r="88" spans="1:4" ht="14.25">
      <c r="A88" s="31"/>
      <c r="B88" s="70"/>
      <c r="C88" s="31"/>
      <c r="D88" s="70"/>
    </row>
    <row r="89" spans="1:4" ht="14.25">
      <c r="A89" s="31"/>
      <c r="B89" s="70"/>
      <c r="C89" s="31"/>
      <c r="D89" s="70"/>
    </row>
    <row r="90" spans="1:4" ht="14.25">
      <c r="A90" s="31"/>
      <c r="B90" s="70"/>
      <c r="C90" s="31"/>
      <c r="D90" s="70"/>
    </row>
    <row r="91" spans="1:4" ht="14.25">
      <c r="A91" s="31"/>
      <c r="B91" s="70"/>
      <c r="C91" s="31"/>
      <c r="D91" s="70"/>
    </row>
    <row r="92" spans="1:4" ht="14.25">
      <c r="A92" s="31"/>
      <c r="B92" s="70"/>
      <c r="C92" s="31"/>
      <c r="D92" s="70"/>
    </row>
    <row r="93" spans="1:4" ht="14.25">
      <c r="A93" s="31"/>
      <c r="B93" s="70"/>
      <c r="C93" s="31"/>
      <c r="D93" s="70"/>
    </row>
    <row r="94" spans="1:4" ht="14.25">
      <c r="A94" s="31"/>
      <c r="B94" s="70"/>
      <c r="C94" s="31"/>
      <c r="D94" s="70"/>
    </row>
    <row r="95" spans="1:4" ht="14.25">
      <c r="A95" s="31"/>
      <c r="B95" s="70"/>
      <c r="C95" s="31"/>
      <c r="D95" s="70"/>
    </row>
    <row r="96" spans="1:4" ht="14.25">
      <c r="A96" s="31"/>
      <c r="B96" s="70"/>
      <c r="C96" s="31"/>
      <c r="D96" s="70"/>
    </row>
    <row r="97" spans="1:4" ht="14.25">
      <c r="A97" s="31"/>
      <c r="B97" s="70"/>
      <c r="C97" s="31"/>
      <c r="D97" s="70"/>
    </row>
    <row r="98" spans="1:4" ht="14.25">
      <c r="A98" s="31"/>
      <c r="B98" s="70"/>
      <c r="C98" s="31"/>
      <c r="D98" s="70"/>
    </row>
    <row r="99" spans="1:4" ht="14.25">
      <c r="A99" s="31"/>
      <c r="B99" s="70"/>
      <c r="C99" s="31"/>
      <c r="D99" s="70"/>
    </row>
    <row r="100" spans="1:4" ht="14.25">
      <c r="A100" s="31"/>
      <c r="B100" s="70"/>
      <c r="C100" s="31"/>
      <c r="D100" s="70"/>
    </row>
    <row r="101" spans="1:4" ht="14.25">
      <c r="A101" s="31"/>
      <c r="B101" s="70"/>
      <c r="C101" s="31"/>
      <c r="D101" s="70"/>
    </row>
    <row r="102" spans="1:4" ht="14.25">
      <c r="A102" s="31"/>
      <c r="B102" s="70"/>
      <c r="C102" s="31"/>
      <c r="D102" s="70"/>
    </row>
    <row r="103" spans="1:4" ht="14.25">
      <c r="A103" s="31"/>
      <c r="B103" s="70"/>
      <c r="C103" s="31"/>
      <c r="D103" s="70"/>
    </row>
    <row r="104" spans="1:4" ht="14.25">
      <c r="A104" s="31"/>
      <c r="B104" s="70"/>
      <c r="C104" s="31"/>
      <c r="D104" s="70"/>
    </row>
    <row r="105" spans="1:4" ht="14.25">
      <c r="A105" s="31"/>
      <c r="B105" s="70"/>
      <c r="C105" s="31"/>
      <c r="D105" s="70"/>
    </row>
    <row r="106" spans="1:4" ht="14.25">
      <c r="A106" s="31"/>
      <c r="B106" s="70"/>
      <c r="C106" s="31"/>
      <c r="D106" s="70"/>
    </row>
    <row r="107" spans="1:4" ht="14.25">
      <c r="A107" s="31"/>
      <c r="B107" s="70"/>
      <c r="C107" s="31"/>
      <c r="D107" s="70"/>
    </row>
    <row r="108" spans="1:4" ht="14.25">
      <c r="A108" s="31"/>
      <c r="B108" s="70"/>
      <c r="C108" s="31"/>
      <c r="D108" s="70"/>
    </row>
    <row r="109" spans="1:4" ht="14.25">
      <c r="A109" s="31"/>
      <c r="B109" s="70"/>
      <c r="C109" s="31"/>
      <c r="D109" s="70"/>
    </row>
    <row r="110" spans="1:4" ht="14.25">
      <c r="A110" s="31"/>
      <c r="B110" s="70"/>
      <c r="C110" s="31"/>
      <c r="D110" s="70"/>
    </row>
    <row r="111" spans="1:4" ht="14.25">
      <c r="A111" s="31"/>
      <c r="B111" s="70"/>
      <c r="C111" s="31"/>
      <c r="D111" s="70"/>
    </row>
    <row r="112" spans="1:4" ht="14.25">
      <c r="A112" s="31"/>
      <c r="B112" s="70"/>
      <c r="C112" s="31"/>
      <c r="D112" s="70"/>
    </row>
    <row r="113" spans="1:4" ht="14.25">
      <c r="A113" s="31"/>
      <c r="B113" s="70"/>
      <c r="C113" s="31"/>
      <c r="D113" s="70"/>
    </row>
    <row r="114" spans="1:4" ht="14.25">
      <c r="A114" s="31"/>
      <c r="B114" s="70"/>
      <c r="C114" s="31"/>
      <c r="D114" s="70"/>
    </row>
    <row r="115" spans="1:4" ht="14.25">
      <c r="A115" s="31"/>
      <c r="B115" s="70"/>
      <c r="C115" s="31"/>
      <c r="D115" s="70"/>
    </row>
    <row r="116" spans="1:4" ht="14.25">
      <c r="A116" s="31"/>
      <c r="B116" s="70"/>
      <c r="C116" s="31"/>
      <c r="D116" s="70"/>
    </row>
    <row r="117" spans="1:4" ht="14.25">
      <c r="A117" s="31"/>
      <c r="B117" s="70"/>
      <c r="C117" s="31"/>
      <c r="D117" s="70"/>
    </row>
    <row r="118" spans="1:4" ht="14.25">
      <c r="A118" s="31"/>
      <c r="B118" s="70"/>
      <c r="C118" s="31"/>
      <c r="D118" s="70"/>
    </row>
    <row r="119" spans="1:4" ht="14.25">
      <c r="A119" s="31"/>
      <c r="B119" s="70"/>
      <c r="C119" s="31"/>
      <c r="D119" s="70"/>
    </row>
    <row r="120" spans="1:4" ht="14.25">
      <c r="A120" s="31"/>
      <c r="B120" s="70"/>
      <c r="C120" s="31"/>
      <c r="D120" s="70"/>
    </row>
    <row r="121" spans="1:4" ht="14.25">
      <c r="A121" s="31"/>
      <c r="B121" s="70"/>
      <c r="C121" s="31"/>
      <c r="D121" s="70"/>
    </row>
    <row r="122" spans="1:4" ht="14.25">
      <c r="A122" s="31"/>
      <c r="B122" s="70"/>
      <c r="C122" s="31"/>
      <c r="D122" s="70"/>
    </row>
    <row r="123" spans="1:4" ht="14.25">
      <c r="A123" s="31"/>
      <c r="B123" s="70"/>
      <c r="C123" s="31"/>
      <c r="D123" s="70"/>
    </row>
    <row r="124" spans="1:4" ht="14.25">
      <c r="A124" s="31"/>
      <c r="B124" s="70"/>
      <c r="C124" s="31"/>
      <c r="D124" s="70"/>
    </row>
    <row r="125" spans="1:4" ht="14.25">
      <c r="A125" s="31"/>
      <c r="B125" s="70"/>
      <c r="C125" s="31"/>
      <c r="D125" s="70"/>
    </row>
    <row r="126" spans="1:4" ht="14.25">
      <c r="A126" s="31"/>
      <c r="B126" s="70"/>
      <c r="C126" s="31"/>
      <c r="D126" s="70"/>
    </row>
    <row r="127" spans="1:4" ht="14.25">
      <c r="A127" s="31"/>
      <c r="B127" s="70"/>
      <c r="C127" s="31"/>
      <c r="D127" s="70"/>
    </row>
    <row r="128" spans="1:4" ht="14.25">
      <c r="A128" s="31"/>
      <c r="B128" s="70"/>
      <c r="C128" s="31"/>
      <c r="D128" s="70"/>
    </row>
    <row r="129" spans="1:4" ht="14.25">
      <c r="A129" s="31"/>
      <c r="B129" s="70"/>
      <c r="C129" s="31"/>
      <c r="D129" s="70"/>
    </row>
    <row r="130" spans="1:4" ht="14.25">
      <c r="A130" s="31"/>
      <c r="B130" s="70"/>
      <c r="C130" s="31"/>
      <c r="D130" s="70"/>
    </row>
    <row r="131" spans="1:4" ht="14.25">
      <c r="A131" s="31"/>
      <c r="B131" s="70"/>
      <c r="C131" s="31"/>
      <c r="D131" s="70"/>
    </row>
    <row r="132" spans="1:4" ht="14.25">
      <c r="A132" s="31"/>
      <c r="B132" s="70"/>
      <c r="C132" s="31"/>
      <c r="D132" s="70"/>
    </row>
    <row r="133" spans="1:4" ht="14.25">
      <c r="A133" s="31"/>
      <c r="B133" s="70"/>
      <c r="C133" s="31"/>
      <c r="D133" s="70"/>
    </row>
    <row r="134" spans="1:4" ht="14.25">
      <c r="A134" s="31"/>
      <c r="B134" s="70"/>
      <c r="C134" s="31"/>
      <c r="D134" s="70"/>
    </row>
    <row r="135" spans="1:4" ht="14.25">
      <c r="A135" s="31"/>
      <c r="B135" s="70"/>
      <c r="C135" s="31"/>
      <c r="D135" s="70"/>
    </row>
    <row r="136" spans="1:4" ht="14.25">
      <c r="A136" s="31"/>
      <c r="B136" s="70"/>
      <c r="C136" s="31"/>
      <c r="D136" s="70"/>
    </row>
    <row r="137" spans="1:4" ht="14.25">
      <c r="A137" s="31"/>
      <c r="B137" s="70"/>
      <c r="C137" s="31"/>
      <c r="D137" s="70"/>
    </row>
    <row r="138" spans="1:4" ht="14.25">
      <c r="A138" s="31"/>
      <c r="B138" s="70"/>
      <c r="C138" s="31"/>
      <c r="D138" s="70"/>
    </row>
    <row r="139" spans="1:4" ht="14.25">
      <c r="A139" s="31"/>
      <c r="B139" s="70"/>
      <c r="C139" s="31"/>
      <c r="D139" s="70"/>
    </row>
    <row r="140" spans="1:4" ht="14.25">
      <c r="A140" s="31"/>
      <c r="B140" s="70"/>
      <c r="C140" s="31"/>
      <c r="D140" s="70"/>
    </row>
    <row r="141" spans="1:4" ht="14.25">
      <c r="A141" s="31"/>
      <c r="B141" s="70"/>
      <c r="C141" s="31"/>
      <c r="D141" s="70"/>
    </row>
    <row r="142" spans="1:4" ht="14.25">
      <c r="A142" s="31"/>
      <c r="B142" s="70"/>
      <c r="C142" s="31"/>
      <c r="D142" s="70"/>
    </row>
    <row r="143" spans="1:4" ht="14.25">
      <c r="A143" s="31"/>
      <c r="B143" s="70"/>
      <c r="C143" s="31"/>
      <c r="D143" s="70"/>
    </row>
    <row r="144" spans="1:4" ht="14.25">
      <c r="A144" s="31"/>
      <c r="B144" s="70"/>
      <c r="C144" s="31"/>
      <c r="D144" s="70"/>
    </row>
    <row r="145" spans="1:4" ht="14.25">
      <c r="A145" s="31"/>
      <c r="B145" s="70"/>
      <c r="C145" s="31"/>
      <c r="D145" s="70"/>
    </row>
    <row r="146" spans="1:4" ht="14.25">
      <c r="A146" s="31"/>
      <c r="B146" s="70"/>
      <c r="C146" s="31"/>
      <c r="D146" s="70"/>
    </row>
    <row r="147" spans="1:4" ht="14.25">
      <c r="A147" s="31"/>
      <c r="B147" s="70"/>
      <c r="C147" s="31"/>
      <c r="D147" s="70"/>
    </row>
    <row r="148" spans="1:4" ht="14.25">
      <c r="A148" s="31"/>
      <c r="B148" s="70"/>
      <c r="C148" s="31"/>
      <c r="D148" s="70"/>
    </row>
    <row r="149" spans="1:4" ht="14.25">
      <c r="A149" s="31"/>
      <c r="B149" s="70"/>
      <c r="C149" s="31"/>
      <c r="D149" s="70"/>
    </row>
    <row r="150" spans="1:4" ht="14.25">
      <c r="A150" s="31"/>
      <c r="B150" s="70"/>
      <c r="C150" s="31"/>
      <c r="D150" s="70"/>
    </row>
  </sheetData>
  <mergeCells count="5">
    <mergeCell ref="A3:D3"/>
    <mergeCell ref="A4:D4"/>
    <mergeCell ref="A2:D2"/>
    <mergeCell ref="A5:B5"/>
    <mergeCell ref="C5:D5"/>
  </mergeCells>
  <phoneticPr fontId="1" type="noConversion"/>
  <printOptions horizontalCentered="1"/>
  <pageMargins left="0.59055118110236227" right="0.59055118110236227" top="0.78740157480314965" bottom="0.78740157480314965"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I105"/>
  <sheetViews>
    <sheetView workbookViewId="0">
      <selection activeCell="H13" sqref="H13"/>
    </sheetView>
  </sheetViews>
  <sheetFormatPr defaultColWidth="20" defaultRowHeight="12.75"/>
  <cols>
    <col min="1" max="1" width="13.5" style="58" customWidth="1"/>
    <col min="2" max="2" width="32.5" style="32" customWidth="1"/>
    <col min="3" max="3" width="20" style="79" customWidth="1"/>
    <col min="4" max="4" width="18.6640625" style="79" customWidth="1"/>
    <col min="5" max="5" width="18.1640625" style="32" customWidth="1"/>
    <col min="6" max="6" width="15.33203125" style="32" customWidth="1"/>
    <col min="7" max="8" width="14" style="32" customWidth="1"/>
    <col min="9" max="9" width="16" style="32" customWidth="1"/>
    <col min="10" max="237" width="9.33203125" style="32" customWidth="1"/>
    <col min="238" max="240" width="3.6640625" style="32" customWidth="1"/>
    <col min="241" max="241" width="43.6640625" style="32" customWidth="1"/>
    <col min="242" max="16384" width="20" style="32"/>
  </cols>
  <sheetData>
    <row r="1" spans="1:9" ht="35.25" customHeight="1">
      <c r="A1" s="154" t="s">
        <v>185</v>
      </c>
      <c r="B1" s="155"/>
      <c r="C1" s="155"/>
      <c r="D1" s="155"/>
      <c r="E1" s="155"/>
      <c r="F1" s="155"/>
      <c r="G1" s="155"/>
      <c r="H1" s="155"/>
      <c r="I1" s="155"/>
    </row>
    <row r="2" spans="1:9" ht="21.95" customHeight="1">
      <c r="A2" s="55"/>
      <c r="B2" s="34"/>
      <c r="C2" s="78"/>
      <c r="D2" s="78"/>
      <c r="E2" s="34"/>
      <c r="F2" s="34"/>
      <c r="G2" s="34"/>
      <c r="H2" s="34"/>
      <c r="I2" s="35" t="s">
        <v>31</v>
      </c>
    </row>
    <row r="3" spans="1:9" ht="21.95" customHeight="1">
      <c r="A3" s="56"/>
      <c r="B3" s="34"/>
      <c r="C3" s="78"/>
      <c r="D3" s="78"/>
      <c r="E3" s="36"/>
      <c r="F3" s="34"/>
      <c r="G3" s="34"/>
      <c r="H3" s="34"/>
      <c r="I3" s="35" t="s">
        <v>32</v>
      </c>
    </row>
    <row r="4" spans="1:9" s="80" customFormat="1" ht="18" customHeight="1">
      <c r="A4" s="157" t="s">
        <v>16</v>
      </c>
      <c r="B4" s="157" t="s">
        <v>17</v>
      </c>
      <c r="C4" s="158" t="s">
        <v>18</v>
      </c>
      <c r="D4" s="158" t="s">
        <v>19</v>
      </c>
      <c r="E4" s="150" t="s">
        <v>20</v>
      </c>
      <c r="F4" s="150" t="s">
        <v>21</v>
      </c>
      <c r="G4" s="150" t="s">
        <v>22</v>
      </c>
      <c r="H4" s="150" t="s">
        <v>23</v>
      </c>
      <c r="I4" s="150" t="s">
        <v>24</v>
      </c>
    </row>
    <row r="5" spans="1:9" s="80" customFormat="1" ht="21.95" customHeight="1">
      <c r="A5" s="156" t="s">
        <v>54</v>
      </c>
      <c r="B5" s="150" t="s">
        <v>51</v>
      </c>
      <c r="C5" s="158" t="s">
        <v>17</v>
      </c>
      <c r="D5" s="158" t="s">
        <v>17</v>
      </c>
      <c r="E5" s="150" t="s">
        <v>17</v>
      </c>
      <c r="F5" s="150" t="s">
        <v>17</v>
      </c>
      <c r="G5" s="150" t="s">
        <v>17</v>
      </c>
      <c r="H5" s="150" t="s">
        <v>17</v>
      </c>
      <c r="I5" s="150" t="s">
        <v>26</v>
      </c>
    </row>
    <row r="6" spans="1:9" s="80" customFormat="1" ht="9" customHeight="1">
      <c r="A6" s="156" t="s">
        <v>17</v>
      </c>
      <c r="B6" s="150" t="s">
        <v>17</v>
      </c>
      <c r="C6" s="158" t="s">
        <v>17</v>
      </c>
      <c r="D6" s="158" t="s">
        <v>17</v>
      </c>
      <c r="E6" s="150" t="s">
        <v>17</v>
      </c>
      <c r="F6" s="150" t="s">
        <v>17</v>
      </c>
      <c r="G6" s="150" t="s">
        <v>17</v>
      </c>
      <c r="H6" s="150" t="s">
        <v>17</v>
      </c>
      <c r="I6" s="150" t="s">
        <v>17</v>
      </c>
    </row>
    <row r="7" spans="1:9" s="37" customFormat="1" ht="7.5" hidden="1" customHeight="1">
      <c r="A7" s="156" t="s">
        <v>17</v>
      </c>
      <c r="B7" s="150" t="s">
        <v>17</v>
      </c>
      <c r="C7" s="158" t="s">
        <v>17</v>
      </c>
      <c r="D7" s="158" t="s">
        <v>17</v>
      </c>
      <c r="E7" s="150" t="s">
        <v>17</v>
      </c>
      <c r="F7" s="150" t="s">
        <v>17</v>
      </c>
      <c r="G7" s="150" t="s">
        <v>17</v>
      </c>
      <c r="H7" s="150" t="s">
        <v>17</v>
      </c>
      <c r="I7" s="150" t="s">
        <v>17</v>
      </c>
    </row>
    <row r="8" spans="1:9" s="82" customFormat="1" ht="21.95" customHeight="1">
      <c r="A8" s="153" t="s">
        <v>244</v>
      </c>
      <c r="B8" s="152"/>
      <c r="C8" s="140">
        <f>D8</f>
        <v>2705.9431599999998</v>
      </c>
      <c r="D8" s="140">
        <f>D9+D13+D19+D27+D35+D38</f>
        <v>2705.9431599999998</v>
      </c>
      <c r="E8" s="81"/>
      <c r="F8" s="81"/>
      <c r="G8" s="81"/>
      <c r="H8" s="81"/>
      <c r="I8" s="81"/>
    </row>
    <row r="9" spans="1:9" s="82" customFormat="1" ht="21.95" customHeight="1">
      <c r="A9" s="83" t="s">
        <v>28</v>
      </c>
      <c r="B9" s="141" t="s">
        <v>29</v>
      </c>
      <c r="C9" s="140">
        <f>D9</f>
        <v>310</v>
      </c>
      <c r="D9" s="140">
        <v>310</v>
      </c>
      <c r="E9" s="142"/>
      <c r="F9" s="81"/>
      <c r="G9" s="81"/>
      <c r="H9" s="81"/>
      <c r="I9" s="81"/>
    </row>
    <row r="10" spans="1:9" s="82" customFormat="1" ht="21.95" customHeight="1">
      <c r="A10" s="83" t="s">
        <v>117</v>
      </c>
      <c r="B10" s="141" t="s">
        <v>135</v>
      </c>
      <c r="C10" s="140">
        <f t="shared" ref="C10:C41" si="0">D10</f>
        <v>310</v>
      </c>
      <c r="D10" s="140">
        <v>310</v>
      </c>
      <c r="E10" s="142"/>
      <c r="F10" s="81"/>
      <c r="G10" s="81" t="s">
        <v>245</v>
      </c>
      <c r="H10" s="81"/>
      <c r="I10" s="81"/>
    </row>
    <row r="11" spans="1:9" s="82" customFormat="1" ht="21.95" customHeight="1">
      <c r="A11" s="83" t="s">
        <v>118</v>
      </c>
      <c r="B11" s="141" t="s">
        <v>136</v>
      </c>
      <c r="C11" s="140">
        <f t="shared" si="0"/>
        <v>280</v>
      </c>
      <c r="D11" s="140">
        <v>280</v>
      </c>
      <c r="E11" s="140"/>
      <c r="F11" s="81"/>
      <c r="G11" s="81"/>
      <c r="H11" s="81"/>
      <c r="I11" s="81"/>
    </row>
    <row r="12" spans="1:9" s="82" customFormat="1" ht="21.95" customHeight="1">
      <c r="A12" s="83" t="s">
        <v>119</v>
      </c>
      <c r="B12" s="141" t="s">
        <v>137</v>
      </c>
      <c r="C12" s="140">
        <f t="shared" si="0"/>
        <v>30</v>
      </c>
      <c r="D12" s="140">
        <v>30</v>
      </c>
      <c r="E12" s="140"/>
      <c r="F12" s="81"/>
      <c r="G12" s="81"/>
      <c r="H12" s="81"/>
      <c r="I12" s="81"/>
    </row>
    <row r="13" spans="1:9" s="82" customFormat="1" ht="21.95" customHeight="1">
      <c r="A13" s="83" t="s">
        <v>120</v>
      </c>
      <c r="B13" s="141" t="s">
        <v>30</v>
      </c>
      <c r="C13" s="140">
        <f t="shared" si="0"/>
        <v>309.29900000000004</v>
      </c>
      <c r="D13" s="140">
        <f>D14</f>
        <v>309.29900000000004</v>
      </c>
      <c r="E13" s="142"/>
      <c r="F13" s="81"/>
      <c r="G13" s="81"/>
      <c r="H13" s="81"/>
      <c r="I13" s="81"/>
    </row>
    <row r="14" spans="1:9" s="82" customFormat="1" ht="21.95" customHeight="1">
      <c r="A14" s="83" t="s">
        <v>121</v>
      </c>
      <c r="B14" s="141" t="s">
        <v>138</v>
      </c>
      <c r="C14" s="140">
        <f t="shared" si="0"/>
        <v>309.29900000000004</v>
      </c>
      <c r="D14" s="140">
        <f>D15+D16+D17+D18</f>
        <v>309.29900000000004</v>
      </c>
      <c r="E14" s="142"/>
      <c r="F14" s="81"/>
      <c r="G14" s="81"/>
      <c r="H14" s="81"/>
      <c r="I14" s="81"/>
    </row>
    <row r="15" spans="1:9" s="82" customFormat="1" ht="21.95" customHeight="1">
      <c r="A15" s="83" t="s">
        <v>122</v>
      </c>
      <c r="B15" s="141" t="s">
        <v>139</v>
      </c>
      <c r="C15" s="140">
        <f t="shared" si="0"/>
        <v>221.54</v>
      </c>
      <c r="D15" s="140">
        <v>221.54</v>
      </c>
      <c r="E15" s="140"/>
      <c r="F15" s="81"/>
      <c r="G15" s="81"/>
      <c r="H15" s="81"/>
      <c r="I15" s="81"/>
    </row>
    <row r="16" spans="1:9" s="82" customFormat="1" ht="21.95" customHeight="1">
      <c r="A16" s="83" t="s">
        <v>166</v>
      </c>
      <c r="B16" s="141" t="s">
        <v>167</v>
      </c>
      <c r="C16" s="140">
        <f t="shared" si="0"/>
        <v>3.419</v>
      </c>
      <c r="D16" s="140">
        <v>3.419</v>
      </c>
      <c r="E16" s="140"/>
      <c r="F16" s="81"/>
      <c r="G16" s="81"/>
      <c r="H16" s="81"/>
      <c r="I16" s="81"/>
    </row>
    <row r="17" spans="1:9" s="82" customFormat="1" ht="21.95" customHeight="1">
      <c r="A17" s="83" t="s">
        <v>229</v>
      </c>
      <c r="B17" s="141" t="s">
        <v>230</v>
      </c>
      <c r="C17" s="140">
        <f t="shared" si="0"/>
        <v>57.66</v>
      </c>
      <c r="D17" s="140">
        <v>57.66</v>
      </c>
      <c r="E17" s="140"/>
      <c r="F17" s="81"/>
      <c r="G17" s="81"/>
      <c r="H17" s="81"/>
      <c r="I17" s="81"/>
    </row>
    <row r="18" spans="1:9" s="82" customFormat="1" ht="21.95" customHeight="1">
      <c r="A18" s="83" t="s">
        <v>231</v>
      </c>
      <c r="B18" s="141" t="s">
        <v>232</v>
      </c>
      <c r="C18" s="140">
        <f t="shared" si="0"/>
        <v>26.68</v>
      </c>
      <c r="D18" s="140">
        <v>26.68</v>
      </c>
      <c r="E18" s="140"/>
      <c r="F18" s="81"/>
      <c r="G18" s="81"/>
      <c r="H18" s="81"/>
      <c r="I18" s="81"/>
    </row>
    <row r="19" spans="1:9" s="82" customFormat="1" ht="21.95" customHeight="1">
      <c r="A19" s="83" t="s">
        <v>123</v>
      </c>
      <c r="B19" s="141" t="s">
        <v>140</v>
      </c>
      <c r="C19" s="140">
        <f t="shared" si="0"/>
        <v>97.47999999999999</v>
      </c>
      <c r="D19" s="140">
        <f>D20+D22</f>
        <v>97.47999999999999</v>
      </c>
      <c r="E19" s="142"/>
      <c r="F19" s="81"/>
      <c r="G19" s="81"/>
      <c r="H19" s="81"/>
      <c r="I19" s="81"/>
    </row>
    <row r="20" spans="1:9" s="82" customFormat="1" ht="21.95" customHeight="1">
      <c r="A20" s="83" t="s">
        <v>233</v>
      </c>
      <c r="B20" s="141" t="s">
        <v>234</v>
      </c>
      <c r="C20" s="140">
        <f t="shared" si="0"/>
        <v>16</v>
      </c>
      <c r="D20" s="140">
        <f>D21</f>
        <v>16</v>
      </c>
      <c r="E20" s="142"/>
      <c r="F20" s="81"/>
      <c r="G20" s="81"/>
      <c r="H20" s="81"/>
      <c r="I20" s="81"/>
    </row>
    <row r="21" spans="1:9" s="82" customFormat="1" ht="21.95" customHeight="1">
      <c r="A21" s="83" t="s">
        <v>235</v>
      </c>
      <c r="B21" s="141" t="s">
        <v>236</v>
      </c>
      <c r="C21" s="140">
        <f t="shared" si="0"/>
        <v>16</v>
      </c>
      <c r="D21" s="140">
        <v>16</v>
      </c>
      <c r="E21" s="140"/>
      <c r="F21" s="81"/>
      <c r="G21" s="81"/>
      <c r="H21" s="81"/>
      <c r="I21" s="81"/>
    </row>
    <row r="22" spans="1:9" s="82" customFormat="1" ht="21.95" customHeight="1">
      <c r="A22" s="83" t="s">
        <v>237</v>
      </c>
      <c r="B22" s="141" t="s">
        <v>238</v>
      </c>
      <c r="C22" s="140">
        <f t="shared" si="0"/>
        <v>81.47999999999999</v>
      </c>
      <c r="D22" s="140">
        <f>D23+D24+D25+D26</f>
        <v>81.47999999999999</v>
      </c>
      <c r="E22" s="142"/>
      <c r="F22" s="81"/>
      <c r="G22" s="81"/>
      <c r="H22" s="81"/>
      <c r="I22" s="81"/>
    </row>
    <row r="23" spans="1:9" s="82" customFormat="1" ht="21.95" customHeight="1">
      <c r="A23" s="83" t="s">
        <v>239</v>
      </c>
      <c r="B23" s="141" t="s">
        <v>141</v>
      </c>
      <c r="C23" s="140">
        <f t="shared" si="0"/>
        <v>19.782</v>
      </c>
      <c r="D23" s="140">
        <v>19.782</v>
      </c>
      <c r="E23" s="140"/>
      <c r="F23" s="81"/>
      <c r="G23" s="81"/>
      <c r="H23" s="81"/>
      <c r="I23" s="81"/>
    </row>
    <row r="24" spans="1:9" s="82" customFormat="1" ht="21.95" customHeight="1">
      <c r="A24" s="83" t="s">
        <v>240</v>
      </c>
      <c r="B24" s="141" t="s">
        <v>168</v>
      </c>
      <c r="C24" s="140">
        <f t="shared" si="0"/>
        <v>7.9573</v>
      </c>
      <c r="D24" s="140">
        <v>7.9573</v>
      </c>
      <c r="E24" s="140"/>
      <c r="F24" s="81"/>
      <c r="G24" s="81"/>
      <c r="H24" s="81"/>
      <c r="I24" s="81"/>
    </row>
    <row r="25" spans="1:9" s="82" customFormat="1" ht="21.95" customHeight="1">
      <c r="A25" s="83" t="s">
        <v>241</v>
      </c>
      <c r="B25" s="141" t="s">
        <v>142</v>
      </c>
      <c r="C25" s="140">
        <f t="shared" si="0"/>
        <v>34.679499999999997</v>
      </c>
      <c r="D25" s="140">
        <v>34.679499999999997</v>
      </c>
      <c r="E25" s="140"/>
      <c r="F25" s="81"/>
      <c r="G25" s="81"/>
      <c r="H25" s="81"/>
      <c r="I25" s="81"/>
    </row>
    <row r="26" spans="1:9" s="82" customFormat="1" ht="21.95" customHeight="1">
      <c r="A26" s="83" t="s">
        <v>242</v>
      </c>
      <c r="B26" s="141" t="s">
        <v>243</v>
      </c>
      <c r="C26" s="140">
        <f t="shared" si="0"/>
        <v>19.061199999999999</v>
      </c>
      <c r="D26" s="140">
        <v>19.061199999999999</v>
      </c>
      <c r="E26" s="140"/>
      <c r="F26" s="81"/>
      <c r="G26" s="81"/>
      <c r="H26" s="81"/>
      <c r="I26" s="81"/>
    </row>
    <row r="27" spans="1:9" s="82" customFormat="1" ht="21.95" customHeight="1">
      <c r="A27" s="83" t="s">
        <v>124</v>
      </c>
      <c r="B27" s="141" t="s">
        <v>143</v>
      </c>
      <c r="C27" s="140">
        <f t="shared" si="0"/>
        <v>1727.5814</v>
      </c>
      <c r="D27" s="140">
        <f>D28+D33</f>
        <v>1727.5814</v>
      </c>
      <c r="E27" s="142"/>
      <c r="F27" s="81"/>
      <c r="G27" s="81"/>
      <c r="H27" s="81"/>
      <c r="I27" s="81"/>
    </row>
    <row r="28" spans="1:9" s="82" customFormat="1" ht="21.95" customHeight="1">
      <c r="A28" s="83" t="s">
        <v>125</v>
      </c>
      <c r="B28" s="141" t="s">
        <v>144</v>
      </c>
      <c r="C28" s="140">
        <f t="shared" si="0"/>
        <v>1221.4168999999999</v>
      </c>
      <c r="D28" s="140">
        <f>D29+D30+D31+D32</f>
        <v>1221.4168999999999</v>
      </c>
      <c r="E28" s="142"/>
      <c r="F28" s="81"/>
      <c r="G28" s="81"/>
      <c r="H28" s="81"/>
      <c r="I28" s="81"/>
    </row>
    <row r="29" spans="1:9" s="82" customFormat="1" ht="21.95" customHeight="1">
      <c r="A29" s="83" t="s">
        <v>126</v>
      </c>
      <c r="B29" s="141" t="s">
        <v>145</v>
      </c>
      <c r="C29" s="140">
        <f t="shared" si="0"/>
        <v>603.15</v>
      </c>
      <c r="D29" s="140">
        <v>603.15</v>
      </c>
      <c r="E29" s="140"/>
      <c r="F29" s="81"/>
      <c r="G29" s="81"/>
      <c r="H29" s="81"/>
      <c r="I29" s="81"/>
    </row>
    <row r="30" spans="1:9" s="82" customFormat="1" ht="21.95" customHeight="1">
      <c r="A30" s="83" t="s">
        <v>127</v>
      </c>
      <c r="B30" s="141" t="s">
        <v>146</v>
      </c>
      <c r="C30" s="140">
        <f t="shared" si="0"/>
        <v>305.37099999999998</v>
      </c>
      <c r="D30" s="140">
        <v>305.37099999999998</v>
      </c>
      <c r="E30" s="140"/>
      <c r="F30" s="81"/>
      <c r="G30" s="81"/>
      <c r="H30" s="81"/>
      <c r="I30" s="81"/>
    </row>
    <row r="31" spans="1:9" s="82" customFormat="1" ht="21.95" customHeight="1">
      <c r="A31" s="83" t="s">
        <v>128</v>
      </c>
      <c r="B31" s="141" t="s">
        <v>147</v>
      </c>
      <c r="C31" s="140">
        <f t="shared" si="0"/>
        <v>50.27</v>
      </c>
      <c r="D31" s="140">
        <v>50.27</v>
      </c>
      <c r="E31" s="140"/>
      <c r="F31" s="81"/>
      <c r="G31" s="81"/>
      <c r="H31" s="81"/>
      <c r="I31" s="81"/>
    </row>
    <row r="32" spans="1:9" s="82" customFormat="1" ht="21.95" customHeight="1">
      <c r="A32" s="83" t="s">
        <v>129</v>
      </c>
      <c r="B32" s="141" t="s">
        <v>148</v>
      </c>
      <c r="C32" s="140">
        <f t="shared" si="0"/>
        <v>262.6259</v>
      </c>
      <c r="D32" s="140">
        <v>262.6259</v>
      </c>
      <c r="E32" s="140"/>
      <c r="F32" s="81"/>
      <c r="G32" s="81"/>
      <c r="H32" s="81"/>
      <c r="I32" s="81"/>
    </row>
    <row r="33" spans="1:9" s="82" customFormat="1" ht="21.95" customHeight="1">
      <c r="A33" s="83" t="s">
        <v>130</v>
      </c>
      <c r="B33" s="141" t="s">
        <v>149</v>
      </c>
      <c r="C33" s="140">
        <f t="shared" si="0"/>
        <v>506.16449999999998</v>
      </c>
      <c r="D33" s="140">
        <f>D34</f>
        <v>506.16449999999998</v>
      </c>
      <c r="E33" s="142"/>
      <c r="F33" s="81"/>
      <c r="G33" s="81"/>
      <c r="H33" s="81"/>
      <c r="I33" s="81"/>
    </row>
    <row r="34" spans="1:9" s="82" customFormat="1" ht="21.95" customHeight="1">
      <c r="A34" s="83" t="s">
        <v>131</v>
      </c>
      <c r="B34" s="141" t="s">
        <v>150</v>
      </c>
      <c r="C34" s="140">
        <f t="shared" si="0"/>
        <v>506.16449999999998</v>
      </c>
      <c r="D34" s="140">
        <v>506.16449999999998</v>
      </c>
      <c r="E34" s="140"/>
      <c r="F34" s="81"/>
      <c r="G34" s="81"/>
      <c r="H34" s="81"/>
      <c r="I34" s="81"/>
    </row>
    <row r="35" spans="1:9" s="82" customFormat="1" ht="21.95" customHeight="1">
      <c r="A35" s="83" t="s">
        <v>132</v>
      </c>
      <c r="B35" s="141" t="s">
        <v>151</v>
      </c>
      <c r="C35" s="140">
        <f t="shared" si="0"/>
        <v>41.609000000000002</v>
      </c>
      <c r="D35" s="140">
        <f>D36</f>
        <v>41.609000000000002</v>
      </c>
      <c r="E35" s="142"/>
      <c r="F35" s="81"/>
      <c r="G35" s="81"/>
      <c r="H35" s="81"/>
      <c r="I35" s="81"/>
    </row>
    <row r="36" spans="1:9" s="82" customFormat="1" ht="21.95" customHeight="1">
      <c r="A36" s="83" t="s">
        <v>133</v>
      </c>
      <c r="B36" s="141" t="s">
        <v>152</v>
      </c>
      <c r="C36" s="140">
        <f t="shared" si="0"/>
        <v>41.609000000000002</v>
      </c>
      <c r="D36" s="140">
        <f>D37</f>
        <v>41.609000000000002</v>
      </c>
      <c r="E36" s="142"/>
      <c r="F36" s="81"/>
      <c r="G36" s="81"/>
      <c r="H36" s="81"/>
      <c r="I36" s="81"/>
    </row>
    <row r="37" spans="1:9" s="82" customFormat="1" ht="21.95" customHeight="1">
      <c r="A37" s="83" t="s">
        <v>134</v>
      </c>
      <c r="B37" s="141" t="s">
        <v>153</v>
      </c>
      <c r="C37" s="140">
        <f t="shared" si="0"/>
        <v>41.609000000000002</v>
      </c>
      <c r="D37" s="140">
        <v>41.609000000000002</v>
      </c>
      <c r="E37" s="140"/>
      <c r="F37" s="81"/>
      <c r="G37" s="81"/>
      <c r="H37" s="81"/>
      <c r="I37" s="81"/>
    </row>
    <row r="38" spans="1:9" s="82" customFormat="1" ht="21.95" customHeight="1">
      <c r="A38" s="83" t="s">
        <v>169</v>
      </c>
      <c r="B38" s="141" t="s">
        <v>170</v>
      </c>
      <c r="C38" s="140">
        <f t="shared" si="0"/>
        <v>219.97376</v>
      </c>
      <c r="D38" s="140">
        <f>D39</f>
        <v>219.97376</v>
      </c>
      <c r="E38" s="142"/>
      <c r="F38" s="81"/>
      <c r="G38" s="81"/>
      <c r="H38" s="81"/>
      <c r="I38" s="81"/>
    </row>
    <row r="39" spans="1:9" s="82" customFormat="1" ht="21.95" customHeight="1">
      <c r="A39" s="83" t="s">
        <v>171</v>
      </c>
      <c r="B39" s="141" t="s">
        <v>172</v>
      </c>
      <c r="C39" s="140">
        <f t="shared" si="0"/>
        <v>219.97376</v>
      </c>
      <c r="D39" s="140">
        <f>D40+D41</f>
        <v>219.97376</v>
      </c>
      <c r="E39" s="142"/>
      <c r="F39" s="81"/>
      <c r="G39" s="81"/>
      <c r="H39" s="81"/>
      <c r="I39" s="81"/>
    </row>
    <row r="40" spans="1:9" s="82" customFormat="1" ht="21.95" customHeight="1">
      <c r="A40" s="83" t="s">
        <v>173</v>
      </c>
      <c r="B40" s="141" t="s">
        <v>147</v>
      </c>
      <c r="C40" s="140">
        <f t="shared" si="0"/>
        <v>163.06356</v>
      </c>
      <c r="D40" s="140">
        <v>163.06356</v>
      </c>
      <c r="E40" s="140"/>
      <c r="F40" s="81"/>
      <c r="G40" s="81"/>
      <c r="H40" s="81"/>
      <c r="I40" s="81"/>
    </row>
    <row r="41" spans="1:9" s="82" customFormat="1" ht="21.95" customHeight="1">
      <c r="A41" s="83" t="s">
        <v>174</v>
      </c>
      <c r="B41" s="141" t="s">
        <v>175</v>
      </c>
      <c r="C41" s="140">
        <f t="shared" si="0"/>
        <v>56.910200000000003</v>
      </c>
      <c r="D41" s="140">
        <v>56.910200000000003</v>
      </c>
      <c r="E41" s="140"/>
      <c r="F41" s="81"/>
      <c r="G41" s="81"/>
      <c r="H41" s="81"/>
      <c r="I41" s="81"/>
    </row>
    <row r="42" spans="1:9" s="84" customFormat="1" ht="21.95" customHeight="1">
      <c r="A42" s="151" t="s">
        <v>108</v>
      </c>
      <c r="B42" s="152"/>
      <c r="C42" s="152"/>
      <c r="D42" s="152"/>
      <c r="E42" s="152"/>
      <c r="F42" s="152"/>
      <c r="G42" s="152"/>
      <c r="H42" s="152"/>
      <c r="I42" s="152"/>
    </row>
    <row r="43" spans="1:9" ht="21" customHeight="1">
      <c r="A43" s="57" t="s">
        <v>107</v>
      </c>
      <c r="E43" s="38"/>
      <c r="F43" s="38"/>
      <c r="G43" s="38"/>
      <c r="H43" s="38"/>
      <c r="I43" s="38"/>
    </row>
    <row r="44" spans="1:9" ht="21" customHeight="1">
      <c r="E44" s="38"/>
      <c r="F44" s="38"/>
      <c r="G44" s="38"/>
      <c r="H44" s="38"/>
      <c r="I44" s="38"/>
    </row>
    <row r="45" spans="1:9" ht="21" customHeight="1">
      <c r="E45" s="38"/>
      <c r="F45" s="38"/>
      <c r="G45" s="38"/>
      <c r="H45" s="38"/>
      <c r="I45" s="38"/>
    </row>
    <row r="46" spans="1:9" ht="21" customHeight="1">
      <c r="E46" s="38"/>
      <c r="F46" s="38"/>
      <c r="G46" s="38"/>
      <c r="H46" s="38"/>
      <c r="I46" s="38"/>
    </row>
    <row r="47" spans="1:9" ht="21" customHeight="1">
      <c r="E47" s="38"/>
      <c r="F47" s="38"/>
      <c r="G47" s="38"/>
      <c r="H47" s="38"/>
      <c r="I47" s="38"/>
    </row>
    <row r="48" spans="1:9" ht="21" customHeight="1">
      <c r="E48" s="38"/>
      <c r="F48" s="38"/>
      <c r="G48" s="38"/>
      <c r="H48" s="38"/>
      <c r="I48" s="38"/>
    </row>
    <row r="49" spans="5:9" ht="21" customHeight="1">
      <c r="E49" s="38"/>
      <c r="F49" s="38"/>
      <c r="G49" s="38"/>
      <c r="H49" s="38"/>
      <c r="I49" s="38"/>
    </row>
    <row r="50" spans="5:9" ht="21" customHeight="1">
      <c r="E50" s="38"/>
      <c r="F50" s="38"/>
      <c r="G50" s="38"/>
      <c r="H50" s="38"/>
      <c r="I50" s="38"/>
    </row>
    <row r="51" spans="5:9" ht="21" customHeight="1">
      <c r="E51" s="38"/>
      <c r="F51" s="38"/>
      <c r="G51" s="38"/>
      <c r="H51" s="38"/>
      <c r="I51" s="38"/>
    </row>
    <row r="52" spans="5:9" ht="21" customHeight="1">
      <c r="E52" s="38"/>
      <c r="F52" s="38"/>
      <c r="G52" s="38"/>
      <c r="H52" s="38"/>
      <c r="I52" s="38"/>
    </row>
    <row r="53" spans="5:9" ht="21" customHeight="1">
      <c r="E53" s="38"/>
      <c r="F53" s="38"/>
      <c r="G53" s="38"/>
      <c r="H53" s="38"/>
      <c r="I53" s="38"/>
    </row>
    <row r="54" spans="5:9" ht="21" customHeight="1">
      <c r="E54" s="38"/>
      <c r="F54" s="38"/>
      <c r="G54" s="38"/>
      <c r="H54" s="38"/>
      <c r="I54" s="38"/>
    </row>
    <row r="55" spans="5:9" ht="21" customHeight="1">
      <c r="E55" s="38"/>
      <c r="F55" s="38"/>
      <c r="G55" s="38"/>
      <c r="H55" s="38"/>
      <c r="I55" s="38"/>
    </row>
    <row r="56" spans="5:9" ht="21" customHeight="1">
      <c r="E56" s="38"/>
      <c r="F56" s="38"/>
      <c r="G56" s="38"/>
      <c r="H56" s="38"/>
      <c r="I56" s="38"/>
    </row>
    <row r="57" spans="5:9">
      <c r="E57" s="38"/>
      <c r="F57" s="38"/>
      <c r="G57" s="38"/>
      <c r="H57" s="38"/>
      <c r="I57" s="38"/>
    </row>
    <row r="58" spans="5:9">
      <c r="E58" s="38"/>
      <c r="F58" s="38"/>
      <c r="G58" s="38"/>
      <c r="H58" s="38"/>
      <c r="I58" s="38"/>
    </row>
    <row r="59" spans="5:9">
      <c r="E59" s="38"/>
      <c r="F59" s="38"/>
      <c r="G59" s="38"/>
      <c r="H59" s="38"/>
      <c r="I59" s="38"/>
    </row>
    <row r="60" spans="5:9">
      <c r="E60" s="38"/>
      <c r="F60" s="38"/>
      <c r="G60" s="38"/>
      <c r="H60" s="38"/>
      <c r="I60" s="38"/>
    </row>
    <row r="61" spans="5:9">
      <c r="E61" s="38"/>
      <c r="F61" s="38"/>
      <c r="G61" s="38"/>
      <c r="H61" s="38"/>
      <c r="I61" s="38"/>
    </row>
    <row r="62" spans="5:9">
      <c r="E62" s="38"/>
      <c r="F62" s="38"/>
      <c r="G62" s="38"/>
      <c r="H62" s="38"/>
      <c r="I62" s="38"/>
    </row>
    <row r="63" spans="5:9">
      <c r="E63" s="38"/>
      <c r="F63" s="38"/>
      <c r="G63" s="38"/>
      <c r="H63" s="38"/>
      <c r="I63" s="38"/>
    </row>
    <row r="64" spans="5:9">
      <c r="E64" s="38"/>
      <c r="F64" s="38"/>
      <c r="G64" s="38"/>
      <c r="H64" s="38"/>
      <c r="I64" s="38"/>
    </row>
    <row r="65" spans="5:9">
      <c r="E65" s="38"/>
      <c r="F65" s="38"/>
      <c r="G65" s="38"/>
      <c r="H65" s="38"/>
      <c r="I65" s="38"/>
    </row>
    <row r="66" spans="5:9">
      <c r="E66" s="38"/>
      <c r="F66" s="38"/>
      <c r="G66" s="38"/>
      <c r="H66" s="38"/>
      <c r="I66" s="38"/>
    </row>
    <row r="67" spans="5:9">
      <c r="E67" s="38"/>
      <c r="F67" s="38"/>
      <c r="G67" s="38"/>
      <c r="H67" s="38"/>
      <c r="I67" s="38"/>
    </row>
    <row r="68" spans="5:9">
      <c r="E68" s="38"/>
      <c r="F68" s="38"/>
      <c r="G68" s="38"/>
      <c r="H68" s="38"/>
      <c r="I68" s="38"/>
    </row>
    <row r="69" spans="5:9">
      <c r="E69" s="38"/>
      <c r="F69" s="38"/>
      <c r="G69" s="38"/>
      <c r="H69" s="38"/>
      <c r="I69" s="38"/>
    </row>
    <row r="70" spans="5:9">
      <c r="E70" s="38"/>
      <c r="F70" s="38"/>
      <c r="G70" s="38"/>
      <c r="H70" s="38"/>
      <c r="I70" s="38"/>
    </row>
    <row r="71" spans="5:9">
      <c r="E71" s="38"/>
      <c r="F71" s="38"/>
      <c r="G71" s="38"/>
      <c r="H71" s="38"/>
      <c r="I71" s="38"/>
    </row>
    <row r="72" spans="5:9">
      <c r="E72" s="38"/>
      <c r="F72" s="38"/>
      <c r="G72" s="38"/>
      <c r="H72" s="38"/>
      <c r="I72" s="38"/>
    </row>
    <row r="73" spans="5:9">
      <c r="E73" s="38"/>
      <c r="F73" s="38"/>
      <c r="G73" s="38"/>
      <c r="H73" s="38"/>
      <c r="I73" s="38"/>
    </row>
    <row r="74" spans="5:9">
      <c r="E74" s="38"/>
      <c r="F74" s="38"/>
      <c r="G74" s="38"/>
      <c r="H74" s="38"/>
      <c r="I74" s="38"/>
    </row>
    <row r="75" spans="5:9">
      <c r="E75" s="38"/>
      <c r="F75" s="38"/>
      <c r="G75" s="38"/>
      <c r="H75" s="38"/>
      <c r="I75" s="38"/>
    </row>
    <row r="76" spans="5:9">
      <c r="E76" s="38"/>
      <c r="F76" s="38"/>
      <c r="G76" s="38"/>
      <c r="H76" s="38"/>
      <c r="I76" s="38"/>
    </row>
    <row r="77" spans="5:9">
      <c r="E77" s="38"/>
      <c r="F77" s="38"/>
      <c r="G77" s="38"/>
      <c r="H77" s="38"/>
      <c r="I77" s="38"/>
    </row>
    <row r="78" spans="5:9">
      <c r="E78" s="38"/>
      <c r="F78" s="38"/>
      <c r="G78" s="38"/>
      <c r="H78" s="38"/>
      <c r="I78" s="38"/>
    </row>
    <row r="79" spans="5:9">
      <c r="E79" s="38"/>
      <c r="F79" s="38"/>
      <c r="G79" s="38"/>
      <c r="H79" s="38"/>
      <c r="I79" s="38"/>
    </row>
    <row r="80" spans="5:9">
      <c r="E80" s="38"/>
      <c r="F80" s="38"/>
      <c r="G80" s="38"/>
      <c r="H80" s="38"/>
      <c r="I80" s="38"/>
    </row>
    <row r="81" spans="5:9">
      <c r="E81" s="38"/>
      <c r="F81" s="38"/>
      <c r="G81" s="38"/>
      <c r="H81" s="38"/>
      <c r="I81" s="38"/>
    </row>
    <row r="82" spans="5:9">
      <c r="E82" s="38"/>
      <c r="F82" s="38"/>
      <c r="G82" s="38"/>
      <c r="H82" s="38"/>
      <c r="I82" s="38"/>
    </row>
    <row r="83" spans="5:9">
      <c r="E83" s="38"/>
      <c r="F83" s="38"/>
      <c r="G83" s="38"/>
      <c r="H83" s="38"/>
      <c r="I83" s="38"/>
    </row>
    <row r="84" spans="5:9">
      <c r="E84" s="38"/>
      <c r="F84" s="38"/>
      <c r="G84" s="38"/>
      <c r="H84" s="38"/>
      <c r="I84" s="38"/>
    </row>
    <row r="85" spans="5:9">
      <c r="E85" s="38"/>
      <c r="F85" s="38"/>
      <c r="G85" s="38"/>
      <c r="H85" s="38"/>
      <c r="I85" s="38"/>
    </row>
    <row r="86" spans="5:9">
      <c r="E86" s="38"/>
      <c r="F86" s="38"/>
      <c r="G86" s="38"/>
      <c r="H86" s="38"/>
      <c r="I86" s="38"/>
    </row>
    <row r="87" spans="5:9">
      <c r="E87" s="38"/>
      <c r="F87" s="38"/>
      <c r="G87" s="38"/>
      <c r="H87" s="38"/>
      <c r="I87" s="38"/>
    </row>
    <row r="88" spans="5:9">
      <c r="E88" s="38"/>
      <c r="F88" s="38"/>
      <c r="G88" s="38"/>
      <c r="H88" s="38"/>
      <c r="I88" s="38"/>
    </row>
    <row r="89" spans="5:9">
      <c r="E89" s="38"/>
      <c r="F89" s="38"/>
      <c r="G89" s="38"/>
      <c r="H89" s="38"/>
      <c r="I89" s="38"/>
    </row>
    <row r="90" spans="5:9">
      <c r="E90" s="38"/>
      <c r="F90" s="38"/>
      <c r="G90" s="38"/>
      <c r="H90" s="38"/>
      <c r="I90" s="38"/>
    </row>
    <row r="91" spans="5:9">
      <c r="E91" s="38"/>
      <c r="F91" s="38"/>
      <c r="G91" s="38"/>
      <c r="H91" s="38"/>
      <c r="I91" s="38"/>
    </row>
    <row r="92" spans="5:9">
      <c r="E92" s="38"/>
      <c r="F92" s="38"/>
      <c r="G92" s="38"/>
      <c r="H92" s="38"/>
      <c r="I92" s="38"/>
    </row>
    <row r="93" spans="5:9">
      <c r="E93" s="38"/>
      <c r="F93" s="38"/>
      <c r="G93" s="38"/>
      <c r="H93" s="38"/>
      <c r="I93" s="38"/>
    </row>
    <row r="94" spans="5:9">
      <c r="E94" s="38"/>
      <c r="F94" s="38"/>
      <c r="G94" s="38"/>
      <c r="H94" s="38"/>
      <c r="I94" s="38"/>
    </row>
    <row r="95" spans="5:9">
      <c r="E95" s="38"/>
      <c r="F95" s="38"/>
      <c r="G95" s="38"/>
      <c r="H95" s="38"/>
      <c r="I95" s="38"/>
    </row>
    <row r="96" spans="5:9">
      <c r="E96" s="38"/>
      <c r="F96" s="38"/>
      <c r="G96" s="38"/>
      <c r="H96" s="38"/>
      <c r="I96" s="38"/>
    </row>
    <row r="97" spans="5:9">
      <c r="E97" s="38"/>
      <c r="F97" s="38"/>
      <c r="G97" s="38"/>
      <c r="H97" s="38"/>
      <c r="I97" s="38"/>
    </row>
    <row r="98" spans="5:9">
      <c r="E98" s="38"/>
      <c r="F98" s="38"/>
      <c r="G98" s="38"/>
      <c r="H98" s="38"/>
      <c r="I98" s="38"/>
    </row>
    <row r="99" spans="5:9">
      <c r="E99" s="38"/>
      <c r="F99" s="38"/>
      <c r="G99" s="38"/>
      <c r="H99" s="38"/>
      <c r="I99" s="38"/>
    </row>
    <row r="100" spans="5:9">
      <c r="E100" s="38"/>
      <c r="F100" s="38"/>
      <c r="G100" s="38"/>
      <c r="H100" s="38"/>
      <c r="I100" s="38"/>
    </row>
    <row r="101" spans="5:9">
      <c r="E101" s="38"/>
      <c r="F101" s="38"/>
      <c r="G101" s="38"/>
      <c r="H101" s="38"/>
      <c r="I101" s="38"/>
    </row>
    <row r="102" spans="5:9">
      <c r="E102" s="38"/>
      <c r="F102" s="38"/>
      <c r="G102" s="38"/>
      <c r="H102" s="38"/>
      <c r="I102" s="38"/>
    </row>
    <row r="103" spans="5:9">
      <c r="E103" s="38"/>
      <c r="F103" s="38"/>
      <c r="G103" s="38"/>
      <c r="H103" s="38"/>
      <c r="I103" s="38"/>
    </row>
    <row r="104" spans="5:9">
      <c r="E104" s="38"/>
      <c r="F104" s="38"/>
      <c r="G104" s="38"/>
      <c r="H104" s="38"/>
      <c r="I104" s="38"/>
    </row>
    <row r="105" spans="5:9">
      <c r="E105" s="38"/>
      <c r="F105" s="38"/>
      <c r="G105" s="38"/>
      <c r="H105" s="38"/>
      <c r="I105" s="38"/>
    </row>
  </sheetData>
  <mergeCells count="13">
    <mergeCell ref="A4:B4"/>
    <mergeCell ref="C4:C7"/>
    <mergeCell ref="D4:D7"/>
    <mergeCell ref="E4:E7"/>
    <mergeCell ref="F4:F7"/>
    <mergeCell ref="G4:G7"/>
    <mergeCell ref="A42:I42"/>
    <mergeCell ref="A8:B8"/>
    <mergeCell ref="A1:I1"/>
    <mergeCell ref="H4:H7"/>
    <mergeCell ref="I4:I7"/>
    <mergeCell ref="A5:A7"/>
    <mergeCell ref="B5:B7"/>
  </mergeCells>
  <phoneticPr fontId="2" type="noConversion"/>
  <printOptions horizontalCentered="1"/>
  <pageMargins left="0.59055118110236227" right="0.39370078740157483"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56"/>
  <sheetViews>
    <sheetView workbookViewId="0">
      <selection activeCell="I11" sqref="I11"/>
    </sheetView>
  </sheetViews>
  <sheetFormatPr defaultRowHeight="11.25"/>
  <cols>
    <col min="1" max="1" width="17.5" style="65" customWidth="1"/>
    <col min="2" max="2" width="39" style="39" customWidth="1"/>
    <col min="3" max="3" width="18.33203125" style="64" customWidth="1"/>
    <col min="4" max="4" width="19.5" style="64" customWidth="1"/>
    <col min="5" max="5" width="17.6640625" style="64" customWidth="1"/>
    <col min="6" max="6" width="13.83203125" style="64" customWidth="1"/>
    <col min="7" max="8" width="16.5" style="64" customWidth="1"/>
    <col min="9" max="241" width="9.33203125" style="32"/>
    <col min="242" max="244" width="3.6640625" style="32" customWidth="1"/>
    <col min="245" max="245" width="43.6640625" style="32" customWidth="1"/>
    <col min="246" max="252" width="20" style="32" customWidth="1"/>
    <col min="253" max="253" width="11.33203125" style="32" customWidth="1"/>
    <col min="254" max="16384" width="9.33203125" style="32"/>
  </cols>
  <sheetData>
    <row r="1" spans="1:8" ht="35.25" customHeight="1">
      <c r="A1" s="154" t="s">
        <v>183</v>
      </c>
      <c r="B1" s="155"/>
      <c r="C1" s="155"/>
      <c r="D1" s="155"/>
      <c r="E1" s="155"/>
      <c r="F1" s="155"/>
      <c r="G1" s="155"/>
      <c r="H1" s="155"/>
    </row>
    <row r="2" spans="1:8" ht="13.5">
      <c r="A2" s="59"/>
      <c r="B2" s="33"/>
      <c r="C2" s="60"/>
      <c r="D2" s="60"/>
      <c r="E2" s="60"/>
      <c r="F2" s="60"/>
      <c r="G2" s="60"/>
      <c r="H2" s="61" t="s">
        <v>38</v>
      </c>
    </row>
    <row r="3" spans="1:8" ht="14.25">
      <c r="A3" s="62"/>
      <c r="B3" s="33"/>
      <c r="C3" s="60"/>
      <c r="D3" s="60"/>
      <c r="E3" s="36"/>
      <c r="F3" s="60"/>
      <c r="G3" s="60"/>
      <c r="H3" s="61" t="s">
        <v>32</v>
      </c>
    </row>
    <row r="4" spans="1:8" s="37" customFormat="1" ht="21.75" customHeight="1">
      <c r="A4" s="163" t="s">
        <v>16</v>
      </c>
      <c r="B4" s="163" t="s">
        <v>17</v>
      </c>
      <c r="C4" s="150" t="s">
        <v>5</v>
      </c>
      <c r="D4" s="150" t="s">
        <v>33</v>
      </c>
      <c r="E4" s="150" t="s">
        <v>34</v>
      </c>
      <c r="F4" s="150" t="s">
        <v>35</v>
      </c>
      <c r="G4" s="150" t="s">
        <v>36</v>
      </c>
      <c r="H4" s="150" t="s">
        <v>37</v>
      </c>
    </row>
    <row r="5" spans="1:8" s="37" customFormat="1" ht="17.25" customHeight="1">
      <c r="A5" s="156" t="s">
        <v>54</v>
      </c>
      <c r="B5" s="162" t="s">
        <v>52</v>
      </c>
      <c r="C5" s="150"/>
      <c r="D5" s="150"/>
      <c r="E5" s="150"/>
      <c r="F5" s="150"/>
      <c r="G5" s="150"/>
      <c r="H5" s="150"/>
    </row>
    <row r="6" spans="1:8" s="37" customFormat="1" ht="21" customHeight="1">
      <c r="A6" s="156"/>
      <c r="B6" s="162" t="s">
        <v>17</v>
      </c>
      <c r="C6" s="150"/>
      <c r="D6" s="150"/>
      <c r="E6" s="150"/>
      <c r="F6" s="150"/>
      <c r="G6" s="150"/>
      <c r="H6" s="150"/>
    </row>
    <row r="7" spans="1:8" s="37" customFormat="1" ht="21" customHeight="1">
      <c r="A7" s="156"/>
      <c r="B7" s="162" t="s">
        <v>17</v>
      </c>
      <c r="C7" s="150"/>
      <c r="D7" s="150"/>
      <c r="E7" s="150"/>
      <c r="F7" s="150"/>
      <c r="G7" s="150"/>
      <c r="H7" s="150"/>
    </row>
    <row r="8" spans="1:8" s="37" customFormat="1" ht="21" customHeight="1">
      <c r="A8" s="66" t="s">
        <v>27</v>
      </c>
      <c r="B8" s="66" t="s">
        <v>27</v>
      </c>
      <c r="C8" s="66">
        <f>C9+C13+C19+C27+C35+C38</f>
        <v>2706.7365929999996</v>
      </c>
      <c r="D8" s="71">
        <v>1249.67</v>
      </c>
      <c r="E8" s="66">
        <f>E9+E19+E27+E38</f>
        <v>1457.0716</v>
      </c>
      <c r="F8" s="66"/>
      <c r="G8" s="66"/>
      <c r="H8" s="66"/>
    </row>
    <row r="9" spans="1:8" s="37" customFormat="1" ht="21" customHeight="1">
      <c r="A9" s="67" t="s">
        <v>28</v>
      </c>
      <c r="B9" s="53" t="s">
        <v>29</v>
      </c>
      <c r="C9" s="66">
        <f>D9+E9</f>
        <v>310</v>
      </c>
      <c r="D9" s="66"/>
      <c r="E9" s="66">
        <f>E10</f>
        <v>310</v>
      </c>
      <c r="F9" s="66"/>
      <c r="G9" s="66"/>
      <c r="H9" s="66"/>
    </row>
    <row r="10" spans="1:8" s="37" customFormat="1" ht="21" customHeight="1">
      <c r="A10" s="67" t="s">
        <v>117</v>
      </c>
      <c r="B10" s="53" t="s">
        <v>135</v>
      </c>
      <c r="C10" s="66">
        <f t="shared" ref="C10:C41" si="0">D10+E10</f>
        <v>310</v>
      </c>
      <c r="D10" s="66"/>
      <c r="E10" s="66">
        <f>E11+E12</f>
        <v>310</v>
      </c>
      <c r="F10" s="66"/>
      <c r="G10" s="66"/>
      <c r="H10" s="66"/>
    </row>
    <row r="11" spans="1:8" s="37" customFormat="1" ht="21" customHeight="1">
      <c r="A11" s="67" t="s">
        <v>118</v>
      </c>
      <c r="B11" s="53" t="s">
        <v>136</v>
      </c>
      <c r="C11" s="66">
        <f t="shared" si="0"/>
        <v>280</v>
      </c>
      <c r="D11" s="66"/>
      <c r="E11" s="66">
        <v>280</v>
      </c>
      <c r="F11" s="66"/>
      <c r="G11" s="66"/>
      <c r="H11" s="66"/>
    </row>
    <row r="12" spans="1:8" s="37" customFormat="1" ht="21" customHeight="1">
      <c r="A12" s="67" t="s">
        <v>119</v>
      </c>
      <c r="B12" s="54" t="s">
        <v>137</v>
      </c>
      <c r="C12" s="66">
        <f t="shared" si="0"/>
        <v>30</v>
      </c>
      <c r="D12" s="66"/>
      <c r="E12" s="66">
        <v>30</v>
      </c>
      <c r="F12" s="66"/>
      <c r="G12" s="66"/>
      <c r="H12" s="66"/>
    </row>
    <row r="13" spans="1:8" s="37" customFormat="1" ht="21" customHeight="1">
      <c r="A13" s="67" t="s">
        <v>120</v>
      </c>
      <c r="B13" s="53" t="s">
        <v>30</v>
      </c>
      <c r="C13" s="66">
        <f t="shared" si="0"/>
        <v>309.29747000000003</v>
      </c>
      <c r="D13" s="66">
        <f>D14</f>
        <v>309.29747000000003</v>
      </c>
      <c r="E13" s="66"/>
      <c r="F13" s="66"/>
      <c r="G13" s="66"/>
      <c r="H13" s="66"/>
    </row>
    <row r="14" spans="1:8" s="37" customFormat="1" ht="21" customHeight="1">
      <c r="A14" s="67" t="s">
        <v>121</v>
      </c>
      <c r="B14" s="53" t="s">
        <v>138</v>
      </c>
      <c r="C14" s="66">
        <f t="shared" si="0"/>
        <v>309.29747000000003</v>
      </c>
      <c r="D14" s="66">
        <f>D15+D16+D17+D18</f>
        <v>309.29747000000003</v>
      </c>
      <c r="E14" s="66"/>
      <c r="F14" s="66"/>
      <c r="G14" s="66"/>
      <c r="H14" s="66"/>
    </row>
    <row r="15" spans="1:8" s="37" customFormat="1" ht="21" customHeight="1">
      <c r="A15" s="67" t="s">
        <v>122</v>
      </c>
      <c r="B15" s="53" t="s">
        <v>139</v>
      </c>
      <c r="C15" s="66">
        <f t="shared" si="0"/>
        <v>221.54009600000001</v>
      </c>
      <c r="D15" s="66">
        <v>221.54009600000001</v>
      </c>
      <c r="E15" s="66"/>
      <c r="F15" s="66"/>
      <c r="G15" s="66"/>
      <c r="H15" s="66"/>
    </row>
    <row r="16" spans="1:8" s="37" customFormat="1" ht="21" customHeight="1">
      <c r="A16" s="67" t="s">
        <v>166</v>
      </c>
      <c r="B16" s="53" t="s">
        <v>167</v>
      </c>
      <c r="C16" s="66">
        <f t="shared" si="0"/>
        <v>3.419</v>
      </c>
      <c r="D16" s="66">
        <v>3.419</v>
      </c>
      <c r="E16" s="66"/>
      <c r="F16" s="66"/>
      <c r="G16" s="66"/>
      <c r="H16" s="66"/>
    </row>
    <row r="17" spans="1:8" s="37" customFormat="1" ht="21" customHeight="1">
      <c r="A17" s="67" t="s">
        <v>229</v>
      </c>
      <c r="B17" s="53" t="s">
        <v>230</v>
      </c>
      <c r="C17" s="66">
        <f t="shared" si="0"/>
        <v>57.659179999999999</v>
      </c>
      <c r="D17" s="66">
        <v>57.659179999999999</v>
      </c>
      <c r="E17" s="66"/>
      <c r="F17" s="66"/>
      <c r="G17" s="66"/>
      <c r="H17" s="66"/>
    </row>
    <row r="18" spans="1:8" s="37" customFormat="1" ht="21" customHeight="1">
      <c r="A18" s="67" t="s">
        <v>231</v>
      </c>
      <c r="B18" s="53" t="s">
        <v>232</v>
      </c>
      <c r="C18" s="66">
        <f t="shared" si="0"/>
        <v>26.679193999999999</v>
      </c>
      <c r="D18" s="66">
        <v>26.679193999999999</v>
      </c>
      <c r="E18" s="66"/>
      <c r="F18" s="66"/>
      <c r="G18" s="66"/>
      <c r="H18" s="66"/>
    </row>
    <row r="19" spans="1:8" s="37" customFormat="1" ht="21" customHeight="1">
      <c r="A19" s="67" t="s">
        <v>123</v>
      </c>
      <c r="B19" s="53" t="s">
        <v>140</v>
      </c>
      <c r="C19" s="66">
        <f t="shared" si="0"/>
        <v>97.47999999999999</v>
      </c>
      <c r="D19" s="66">
        <f>D20+D22</f>
        <v>81.47999999999999</v>
      </c>
      <c r="E19" s="66">
        <f>E20</f>
        <v>16</v>
      </c>
      <c r="F19" s="66"/>
      <c r="G19" s="66"/>
      <c r="H19" s="66"/>
    </row>
    <row r="20" spans="1:8" s="37" customFormat="1" ht="21" customHeight="1">
      <c r="A20" s="67" t="s">
        <v>233</v>
      </c>
      <c r="B20" s="53" t="s">
        <v>234</v>
      </c>
      <c r="C20" s="66">
        <f t="shared" si="0"/>
        <v>16</v>
      </c>
      <c r="D20" s="66"/>
      <c r="E20" s="66">
        <f>E21</f>
        <v>16</v>
      </c>
      <c r="F20" s="66"/>
      <c r="G20" s="66"/>
      <c r="H20" s="66"/>
    </row>
    <row r="21" spans="1:8" s="37" customFormat="1" ht="21" customHeight="1">
      <c r="A21" s="67" t="s">
        <v>235</v>
      </c>
      <c r="B21" s="53" t="s">
        <v>236</v>
      </c>
      <c r="C21" s="66">
        <f t="shared" si="0"/>
        <v>16</v>
      </c>
      <c r="D21" s="66"/>
      <c r="E21" s="66">
        <v>16</v>
      </c>
      <c r="F21" s="66"/>
      <c r="G21" s="66"/>
      <c r="H21" s="66"/>
    </row>
    <row r="22" spans="1:8" s="37" customFormat="1" ht="21" customHeight="1">
      <c r="A22" s="67" t="s">
        <v>237</v>
      </c>
      <c r="B22" s="53" t="s">
        <v>238</v>
      </c>
      <c r="C22" s="66">
        <f t="shared" si="0"/>
        <v>81.47999999999999</v>
      </c>
      <c r="D22" s="66">
        <f>D23+D24+D25+D26</f>
        <v>81.47999999999999</v>
      </c>
      <c r="E22" s="66"/>
      <c r="F22" s="66"/>
      <c r="G22" s="66"/>
      <c r="H22" s="66"/>
    </row>
    <row r="23" spans="1:8" s="37" customFormat="1" ht="21" customHeight="1">
      <c r="A23" s="67" t="s">
        <v>239</v>
      </c>
      <c r="B23" s="53" t="s">
        <v>141</v>
      </c>
      <c r="C23" s="66">
        <f t="shared" si="0"/>
        <v>19.782</v>
      </c>
      <c r="D23" s="66">
        <v>19.782</v>
      </c>
      <c r="E23" s="66"/>
      <c r="F23" s="66"/>
      <c r="G23" s="66"/>
      <c r="H23" s="66"/>
    </row>
    <row r="24" spans="1:8" s="37" customFormat="1" ht="21" customHeight="1">
      <c r="A24" s="67" t="s">
        <v>240</v>
      </c>
      <c r="B24" s="53" t="s">
        <v>168</v>
      </c>
      <c r="C24" s="66">
        <f t="shared" si="0"/>
        <v>7.9573</v>
      </c>
      <c r="D24" s="66">
        <v>7.9573</v>
      </c>
      <c r="E24" s="66"/>
      <c r="F24" s="66"/>
      <c r="G24" s="66"/>
      <c r="H24" s="66"/>
    </row>
    <row r="25" spans="1:8" s="37" customFormat="1" ht="21" customHeight="1">
      <c r="A25" s="67" t="s">
        <v>241</v>
      </c>
      <c r="B25" s="53" t="s">
        <v>142</v>
      </c>
      <c r="C25" s="66">
        <f t="shared" si="0"/>
        <v>34.679499999999997</v>
      </c>
      <c r="D25" s="66">
        <v>34.679499999999997</v>
      </c>
      <c r="E25" s="66"/>
      <c r="F25" s="66"/>
      <c r="G25" s="66"/>
      <c r="H25" s="66"/>
    </row>
    <row r="26" spans="1:8" s="37" customFormat="1" ht="21" customHeight="1">
      <c r="A26" s="67" t="s">
        <v>242</v>
      </c>
      <c r="B26" s="53" t="s">
        <v>243</v>
      </c>
      <c r="C26" s="66">
        <f t="shared" si="0"/>
        <v>19.061199999999999</v>
      </c>
      <c r="D26" s="66">
        <v>19.061199999999999</v>
      </c>
      <c r="E26" s="66"/>
      <c r="F26" s="66"/>
      <c r="G26" s="66"/>
      <c r="H26" s="66"/>
    </row>
    <row r="27" spans="1:8" s="37" customFormat="1" ht="21" customHeight="1">
      <c r="A27" s="67" t="s">
        <v>124</v>
      </c>
      <c r="B27" s="54" t="s">
        <v>143</v>
      </c>
      <c r="C27" s="66">
        <f t="shared" si="0"/>
        <v>1728.3763629999999</v>
      </c>
      <c r="D27" s="66">
        <f>D28</f>
        <v>654.21496300000001</v>
      </c>
      <c r="E27" s="66">
        <f>E28+E33</f>
        <v>1074.1614</v>
      </c>
      <c r="F27" s="66"/>
      <c r="G27" s="66"/>
      <c r="H27" s="66"/>
    </row>
    <row r="28" spans="1:8" s="37" customFormat="1" ht="21" customHeight="1">
      <c r="A28" s="67" t="s">
        <v>125</v>
      </c>
      <c r="B28" s="54" t="s">
        <v>144</v>
      </c>
      <c r="C28" s="66">
        <f t="shared" si="0"/>
        <v>1222.211863</v>
      </c>
      <c r="D28" s="66">
        <f>D29+D31</f>
        <v>654.21496300000001</v>
      </c>
      <c r="E28" s="66">
        <f>E30+E32</f>
        <v>567.99689999999998</v>
      </c>
      <c r="F28" s="66"/>
      <c r="G28" s="66"/>
      <c r="H28" s="66"/>
    </row>
    <row r="29" spans="1:8" s="37" customFormat="1" ht="21" customHeight="1">
      <c r="A29" s="67" t="s">
        <v>126</v>
      </c>
      <c r="B29" s="54" t="s">
        <v>145</v>
      </c>
      <c r="C29" s="66">
        <f t="shared" si="0"/>
        <v>603.94826499999999</v>
      </c>
      <c r="D29" s="66">
        <v>603.94826499999999</v>
      </c>
      <c r="E29" s="66"/>
      <c r="F29" s="66"/>
      <c r="G29" s="66"/>
      <c r="H29" s="66"/>
    </row>
    <row r="30" spans="1:8" s="37" customFormat="1" ht="21" customHeight="1">
      <c r="A30" s="67" t="s">
        <v>127</v>
      </c>
      <c r="B30" s="54" t="s">
        <v>146</v>
      </c>
      <c r="C30" s="66">
        <f t="shared" si="0"/>
        <v>305.37099999999998</v>
      </c>
      <c r="D30" s="66"/>
      <c r="E30" s="66">
        <v>305.37099999999998</v>
      </c>
      <c r="F30" s="66"/>
      <c r="G30" s="66"/>
      <c r="H30" s="66"/>
    </row>
    <row r="31" spans="1:8" s="37" customFormat="1" ht="21" customHeight="1">
      <c r="A31" s="67" t="s">
        <v>128</v>
      </c>
      <c r="B31" s="54" t="s">
        <v>147</v>
      </c>
      <c r="C31" s="66">
        <f t="shared" si="0"/>
        <v>50.266697999999998</v>
      </c>
      <c r="D31" s="66">
        <v>50.266697999999998</v>
      </c>
      <c r="E31" s="66"/>
      <c r="F31" s="66"/>
      <c r="G31" s="66"/>
      <c r="H31" s="66"/>
    </row>
    <row r="32" spans="1:8" s="37" customFormat="1" ht="21" customHeight="1">
      <c r="A32" s="67" t="s">
        <v>129</v>
      </c>
      <c r="B32" s="54" t="s">
        <v>148</v>
      </c>
      <c r="C32" s="66">
        <f t="shared" si="0"/>
        <v>262.6259</v>
      </c>
      <c r="D32" s="66"/>
      <c r="E32" s="66">
        <v>262.6259</v>
      </c>
      <c r="F32" s="66"/>
      <c r="G32" s="66"/>
      <c r="H32" s="66"/>
    </row>
    <row r="33" spans="1:8" s="37" customFormat="1" ht="21" customHeight="1">
      <c r="A33" s="67" t="s">
        <v>130</v>
      </c>
      <c r="B33" s="54" t="s">
        <v>149</v>
      </c>
      <c r="C33" s="66">
        <f t="shared" si="0"/>
        <v>506.16449999999998</v>
      </c>
      <c r="D33" s="66"/>
      <c r="E33" s="66">
        <f>E34</f>
        <v>506.16449999999998</v>
      </c>
      <c r="F33" s="66"/>
      <c r="G33" s="66"/>
      <c r="H33" s="66"/>
    </row>
    <row r="34" spans="1:8" s="37" customFormat="1" ht="21" customHeight="1">
      <c r="A34" s="67" t="s">
        <v>131</v>
      </c>
      <c r="B34" s="54" t="s">
        <v>150</v>
      </c>
      <c r="C34" s="66">
        <f t="shared" si="0"/>
        <v>506.16449999999998</v>
      </c>
      <c r="D34" s="66"/>
      <c r="E34" s="66">
        <v>506.16449999999998</v>
      </c>
      <c r="F34" s="66"/>
      <c r="G34" s="66"/>
      <c r="H34" s="66"/>
    </row>
    <row r="35" spans="1:8" s="37" customFormat="1" ht="21" customHeight="1">
      <c r="A35" s="67" t="s">
        <v>132</v>
      </c>
      <c r="B35" s="54" t="s">
        <v>151</v>
      </c>
      <c r="C35" s="66">
        <f t="shared" si="0"/>
        <v>41.609000000000002</v>
      </c>
      <c r="D35" s="66">
        <f>D36</f>
        <v>41.609000000000002</v>
      </c>
      <c r="E35" s="66"/>
      <c r="F35" s="66"/>
      <c r="G35" s="66"/>
      <c r="H35" s="66"/>
    </row>
    <row r="36" spans="1:8" s="37" customFormat="1" ht="21" customHeight="1">
      <c r="A36" s="67" t="s">
        <v>133</v>
      </c>
      <c r="B36" s="54" t="s">
        <v>152</v>
      </c>
      <c r="C36" s="66">
        <f t="shared" si="0"/>
        <v>41.609000000000002</v>
      </c>
      <c r="D36" s="66">
        <f>D37</f>
        <v>41.609000000000002</v>
      </c>
      <c r="E36" s="66"/>
      <c r="F36" s="66"/>
      <c r="G36" s="66"/>
      <c r="H36" s="66"/>
    </row>
    <row r="37" spans="1:8" s="37" customFormat="1" ht="21" customHeight="1">
      <c r="A37" s="67" t="s">
        <v>134</v>
      </c>
      <c r="B37" s="54" t="s">
        <v>153</v>
      </c>
      <c r="C37" s="66">
        <f t="shared" si="0"/>
        <v>41.609000000000002</v>
      </c>
      <c r="D37" s="66">
        <v>41.609000000000002</v>
      </c>
      <c r="E37" s="66"/>
      <c r="F37" s="66"/>
      <c r="G37" s="66"/>
      <c r="H37" s="66"/>
    </row>
    <row r="38" spans="1:8" s="37" customFormat="1" ht="21" customHeight="1">
      <c r="A38" s="67" t="s">
        <v>169</v>
      </c>
      <c r="B38" s="54" t="s">
        <v>170</v>
      </c>
      <c r="C38" s="66">
        <f t="shared" si="0"/>
        <v>219.97376</v>
      </c>
      <c r="D38" s="66">
        <f>D39</f>
        <v>163.06356</v>
      </c>
      <c r="E38" s="66">
        <f>E39</f>
        <v>56.910200000000003</v>
      </c>
      <c r="F38" s="66"/>
      <c r="G38" s="66"/>
      <c r="H38" s="66"/>
    </row>
    <row r="39" spans="1:8" s="37" customFormat="1" ht="21" customHeight="1">
      <c r="A39" s="67" t="s">
        <v>171</v>
      </c>
      <c r="B39" s="54" t="s">
        <v>172</v>
      </c>
      <c r="C39" s="66">
        <f t="shared" si="0"/>
        <v>219.97376</v>
      </c>
      <c r="D39" s="66">
        <f>D40</f>
        <v>163.06356</v>
      </c>
      <c r="E39" s="66">
        <f>E40+E41</f>
        <v>56.910200000000003</v>
      </c>
      <c r="F39" s="66"/>
      <c r="G39" s="66"/>
      <c r="H39" s="66"/>
    </row>
    <row r="40" spans="1:8" s="37" customFormat="1" ht="21" customHeight="1">
      <c r="A40" s="67" t="s">
        <v>173</v>
      </c>
      <c r="B40" s="54" t="s">
        <v>147</v>
      </c>
      <c r="C40" s="66">
        <f t="shared" si="0"/>
        <v>163.06356</v>
      </c>
      <c r="D40" s="66">
        <v>163.06356</v>
      </c>
      <c r="E40" s="66"/>
      <c r="F40" s="66"/>
      <c r="G40" s="66"/>
      <c r="H40" s="66"/>
    </row>
    <row r="41" spans="1:8" s="37" customFormat="1" ht="21" customHeight="1">
      <c r="A41" s="67" t="s">
        <v>174</v>
      </c>
      <c r="B41" s="54" t="s">
        <v>175</v>
      </c>
      <c r="C41" s="66">
        <f t="shared" si="0"/>
        <v>56.910200000000003</v>
      </c>
      <c r="D41" s="66"/>
      <c r="E41" s="66">
        <v>56.910200000000003</v>
      </c>
      <c r="F41" s="66"/>
      <c r="G41" s="66"/>
      <c r="H41" s="66"/>
    </row>
    <row r="42" spans="1:8" ht="21" customHeight="1">
      <c r="A42" s="159" t="s">
        <v>110</v>
      </c>
      <c r="B42" s="160"/>
      <c r="C42" s="160"/>
      <c r="D42" s="160"/>
      <c r="E42" s="160"/>
      <c r="F42" s="160"/>
      <c r="G42" s="160"/>
      <c r="H42" s="161"/>
    </row>
    <row r="43" spans="1:8" ht="21" customHeight="1">
      <c r="A43" s="63" t="s">
        <v>109</v>
      </c>
    </row>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sheetData>
  <mergeCells count="11">
    <mergeCell ref="E4:E7"/>
    <mergeCell ref="A42:H42"/>
    <mergeCell ref="B5:B7"/>
    <mergeCell ref="A1:H1"/>
    <mergeCell ref="A4:B4"/>
    <mergeCell ref="C4:C7"/>
    <mergeCell ref="F4:F7"/>
    <mergeCell ref="G4:G7"/>
    <mergeCell ref="H4:H7"/>
    <mergeCell ref="A5:A7"/>
    <mergeCell ref="D4:D7"/>
  </mergeCells>
  <phoneticPr fontId="1" type="noConversion"/>
  <printOptions horizontalCentered="1"/>
  <pageMargins left="0.78740157480314965" right="0.78740157480314965"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41"/>
  <sheetViews>
    <sheetView workbookViewId="0">
      <selection activeCell="K16" sqref="K16"/>
    </sheetView>
  </sheetViews>
  <sheetFormatPr defaultColWidth="18.6640625" defaultRowHeight="11.25"/>
  <cols>
    <col min="1" max="1" width="32" style="72" customWidth="1"/>
    <col min="2" max="2" width="14.83203125" style="73" customWidth="1"/>
    <col min="3" max="3" width="27.5" style="72" customWidth="1"/>
    <col min="4" max="4" width="12.33203125" style="73" customWidth="1"/>
    <col min="5" max="5" width="14.6640625" style="73" customWidth="1"/>
    <col min="6" max="6" width="15.5" style="73" customWidth="1"/>
    <col min="7" max="224" width="9.33203125" style="37" customWidth="1"/>
    <col min="225" max="225" width="36.33203125" style="37" customWidth="1"/>
    <col min="226" max="226" width="6.33203125" style="37" customWidth="1"/>
    <col min="227" max="229" width="18.6640625" style="37" customWidth="1"/>
    <col min="230" max="230" width="34.33203125" style="37" customWidth="1"/>
    <col min="231" max="231" width="6.33203125" style="37" customWidth="1"/>
    <col min="232" max="240" width="18.6640625" style="37" customWidth="1"/>
    <col min="241" max="241" width="34.33203125" style="37" customWidth="1"/>
    <col min="242" max="242" width="7.5" style="37" customWidth="1"/>
    <col min="243" max="16384" width="18.6640625" style="37"/>
  </cols>
  <sheetData>
    <row r="1" spans="1:6" s="121" customFormat="1" ht="31.5" customHeight="1">
      <c r="A1" s="147" t="s">
        <v>184</v>
      </c>
      <c r="B1" s="147"/>
      <c r="C1" s="147"/>
      <c r="D1" s="147"/>
      <c r="E1" s="147"/>
      <c r="F1" s="147"/>
    </row>
    <row r="2" spans="1:6" s="112" customFormat="1" ht="17.25" customHeight="1">
      <c r="A2" s="164" t="s">
        <v>50</v>
      </c>
      <c r="B2" s="164"/>
      <c r="C2" s="164"/>
      <c r="D2" s="164"/>
      <c r="E2" s="164"/>
      <c r="F2" s="164"/>
    </row>
    <row r="3" spans="1:6" s="112" customFormat="1" ht="16.5" customHeight="1">
      <c r="A3" s="165" t="s">
        <v>32</v>
      </c>
      <c r="B3" s="165"/>
      <c r="C3" s="165"/>
      <c r="D3" s="165"/>
      <c r="E3" s="165"/>
      <c r="F3" s="165"/>
    </row>
    <row r="4" spans="1:6" s="117" customFormat="1" ht="18.75" customHeight="1">
      <c r="A4" s="168" t="s">
        <v>176</v>
      </c>
      <c r="B4" s="169"/>
      <c r="C4" s="168" t="s">
        <v>67</v>
      </c>
      <c r="D4" s="173"/>
      <c r="E4" s="173"/>
      <c r="F4" s="174"/>
    </row>
    <row r="5" spans="1:6" s="119" customFormat="1" ht="18.75" customHeight="1">
      <c r="A5" s="118" t="s">
        <v>39</v>
      </c>
      <c r="B5" s="166" t="s">
        <v>177</v>
      </c>
      <c r="C5" s="166" t="s">
        <v>178</v>
      </c>
      <c r="D5" s="170" t="s">
        <v>1</v>
      </c>
      <c r="E5" s="171"/>
      <c r="F5" s="172"/>
    </row>
    <row r="6" spans="1:6" s="119" customFormat="1" ht="38.25" customHeight="1">
      <c r="A6" s="118" t="s">
        <v>17</v>
      </c>
      <c r="B6" s="167"/>
      <c r="C6" s="167"/>
      <c r="D6" s="120" t="s">
        <v>26</v>
      </c>
      <c r="E6" s="118" t="s">
        <v>40</v>
      </c>
      <c r="F6" s="118" t="s">
        <v>41</v>
      </c>
    </row>
    <row r="7" spans="1:6" s="112" customFormat="1" ht="21" customHeight="1">
      <c r="A7" s="110" t="s">
        <v>253</v>
      </c>
      <c r="B7" s="122">
        <v>2705.9365929999999</v>
      </c>
      <c r="C7" s="87" t="s">
        <v>42</v>
      </c>
      <c r="D7" s="122">
        <v>310</v>
      </c>
      <c r="E7" s="122">
        <v>310</v>
      </c>
      <c r="F7" s="122"/>
    </row>
    <row r="8" spans="1:6" s="112" customFormat="1" ht="33.75" customHeight="1">
      <c r="A8" s="110" t="s">
        <v>254</v>
      </c>
      <c r="B8" s="122"/>
      <c r="C8" s="92" t="s">
        <v>43</v>
      </c>
      <c r="D8" s="122"/>
      <c r="E8" s="122"/>
      <c r="F8" s="122"/>
    </row>
    <row r="9" spans="1:6" s="112" customFormat="1" ht="21" customHeight="1">
      <c r="A9" s="110"/>
      <c r="B9" s="122"/>
      <c r="C9" s="92" t="s">
        <v>44</v>
      </c>
      <c r="D9" s="122"/>
      <c r="E9" s="122"/>
      <c r="F9" s="122"/>
    </row>
    <row r="10" spans="1:6" s="112" customFormat="1" ht="21" customHeight="1">
      <c r="A10" s="110"/>
      <c r="B10" s="122"/>
      <c r="C10" s="92" t="s">
        <v>45</v>
      </c>
      <c r="D10" s="122"/>
      <c r="E10" s="122"/>
      <c r="F10" s="122"/>
    </row>
    <row r="11" spans="1:6" s="112" customFormat="1" ht="21" customHeight="1">
      <c r="A11" s="110"/>
      <c r="B11" s="122"/>
      <c r="C11" s="92" t="s">
        <v>46</v>
      </c>
      <c r="D11" s="122"/>
      <c r="E11" s="122"/>
      <c r="F11" s="122"/>
    </row>
    <row r="12" spans="1:6" s="112" customFormat="1" ht="26.25" customHeight="1">
      <c r="A12" s="110"/>
      <c r="B12" s="122"/>
      <c r="C12" s="92" t="s">
        <v>47</v>
      </c>
      <c r="D12" s="122"/>
      <c r="E12" s="122"/>
      <c r="F12" s="122"/>
    </row>
    <row r="13" spans="1:6" s="112" customFormat="1" ht="21" customHeight="1">
      <c r="A13" s="110"/>
      <c r="B13" s="122"/>
      <c r="C13" s="92" t="s">
        <v>164</v>
      </c>
      <c r="D13" s="122"/>
      <c r="E13" s="122"/>
      <c r="F13" s="122"/>
    </row>
    <row r="14" spans="1:6" s="112" customFormat="1" ht="24.75" customHeight="1">
      <c r="A14" s="110"/>
      <c r="B14" s="122"/>
      <c r="C14" s="98" t="s">
        <v>154</v>
      </c>
      <c r="D14" s="122">
        <f>E14</f>
        <v>309.3</v>
      </c>
      <c r="E14" s="122">
        <v>309.3</v>
      </c>
      <c r="F14" s="122"/>
    </row>
    <row r="15" spans="1:6" s="112" customFormat="1" ht="24.75" customHeight="1">
      <c r="A15" s="110"/>
      <c r="B15" s="122"/>
      <c r="C15" s="98" t="s">
        <v>155</v>
      </c>
      <c r="D15" s="122">
        <f>E15</f>
        <v>97.48</v>
      </c>
      <c r="E15" s="122">
        <v>97.48</v>
      </c>
      <c r="F15" s="122"/>
    </row>
    <row r="16" spans="1:6" s="112" customFormat="1" ht="21" customHeight="1">
      <c r="A16" s="110"/>
      <c r="B16" s="122"/>
      <c r="C16" s="98" t="s">
        <v>179</v>
      </c>
      <c r="D16" s="122"/>
      <c r="E16" s="122"/>
      <c r="F16" s="122"/>
    </row>
    <row r="17" spans="1:6" s="112" customFormat="1" ht="28.5" customHeight="1">
      <c r="A17" s="110"/>
      <c r="B17" s="122"/>
      <c r="C17" s="98" t="s">
        <v>156</v>
      </c>
      <c r="D17" s="122"/>
      <c r="E17" s="122"/>
      <c r="F17" s="122"/>
    </row>
    <row r="18" spans="1:6" s="112" customFormat="1" ht="21" customHeight="1">
      <c r="A18" s="110"/>
      <c r="B18" s="122"/>
      <c r="C18" s="98" t="s">
        <v>180</v>
      </c>
      <c r="D18" s="122"/>
      <c r="E18" s="122"/>
      <c r="F18" s="122"/>
    </row>
    <row r="19" spans="1:6" s="112" customFormat="1" ht="21" customHeight="1">
      <c r="A19" s="110"/>
      <c r="B19" s="122"/>
      <c r="C19" s="98" t="s">
        <v>157</v>
      </c>
      <c r="D19" s="122"/>
      <c r="E19" s="122"/>
      <c r="F19" s="122"/>
    </row>
    <row r="20" spans="1:6" s="112" customFormat="1" ht="21" customHeight="1">
      <c r="A20" s="110"/>
      <c r="B20" s="122"/>
      <c r="C20" s="98" t="s">
        <v>158</v>
      </c>
      <c r="D20" s="122"/>
      <c r="E20" s="122"/>
      <c r="F20" s="122"/>
    </row>
    <row r="21" spans="1:6" s="112" customFormat="1" ht="21" customHeight="1">
      <c r="A21" s="110"/>
      <c r="B21" s="122"/>
      <c r="C21" s="98" t="s">
        <v>181</v>
      </c>
      <c r="D21" s="122">
        <f>E21</f>
        <v>1728.3763630000001</v>
      </c>
      <c r="E21" s="122">
        <v>1728.3763630000001</v>
      </c>
      <c r="F21" s="122"/>
    </row>
    <row r="22" spans="1:6" s="112" customFormat="1" ht="21" customHeight="1">
      <c r="A22" s="110"/>
      <c r="B22" s="122"/>
      <c r="C22" s="98" t="s">
        <v>159</v>
      </c>
      <c r="D22" s="122"/>
      <c r="E22" s="122"/>
      <c r="F22" s="122"/>
    </row>
    <row r="23" spans="1:6" s="112" customFormat="1" ht="21" customHeight="1">
      <c r="A23" s="110"/>
      <c r="B23" s="122"/>
      <c r="C23" s="98" t="s">
        <v>160</v>
      </c>
      <c r="D23" s="122"/>
      <c r="E23" s="122"/>
      <c r="F23" s="122"/>
    </row>
    <row r="24" spans="1:6" s="112" customFormat="1" ht="21" customHeight="1">
      <c r="A24" s="110"/>
      <c r="B24" s="122"/>
      <c r="C24" s="98" t="s">
        <v>161</v>
      </c>
      <c r="D24" s="122"/>
      <c r="E24" s="122"/>
      <c r="F24" s="122"/>
    </row>
    <row r="25" spans="1:6" s="112" customFormat="1" ht="21" customHeight="1">
      <c r="A25" s="110"/>
      <c r="B25" s="122"/>
      <c r="C25" s="98" t="s">
        <v>162</v>
      </c>
      <c r="D25" s="122">
        <f>E25</f>
        <v>41.609000000000002</v>
      </c>
      <c r="E25" s="122">
        <v>41.609000000000002</v>
      </c>
      <c r="F25" s="122"/>
    </row>
    <row r="26" spans="1:6" s="112" customFormat="1" ht="21" customHeight="1">
      <c r="A26" s="110"/>
      <c r="B26" s="122"/>
      <c r="C26" s="98" t="s">
        <v>163</v>
      </c>
      <c r="D26" s="122">
        <f>E26</f>
        <v>219.97376</v>
      </c>
      <c r="E26" s="122">
        <v>219.97376</v>
      </c>
      <c r="F26" s="122"/>
    </row>
    <row r="27" spans="1:6" s="112" customFormat="1" ht="21" customHeight="1">
      <c r="A27" s="110"/>
      <c r="B27" s="122"/>
      <c r="C27" s="111" t="s">
        <v>246</v>
      </c>
      <c r="D27" s="122"/>
      <c r="E27" s="122"/>
      <c r="F27" s="122"/>
    </row>
    <row r="28" spans="1:6" s="112" customFormat="1" ht="21" customHeight="1">
      <c r="A28" s="110"/>
      <c r="B28" s="122"/>
      <c r="C28" s="111" t="s">
        <v>247</v>
      </c>
      <c r="D28" s="122"/>
      <c r="E28" s="122"/>
      <c r="F28" s="122"/>
    </row>
    <row r="29" spans="1:6" s="112" customFormat="1" ht="21" customHeight="1">
      <c r="A29" s="110"/>
      <c r="B29" s="122"/>
      <c r="C29" s="111" t="s">
        <v>248</v>
      </c>
      <c r="D29" s="122"/>
      <c r="E29" s="122"/>
      <c r="F29" s="122"/>
    </row>
    <row r="30" spans="1:6" s="112" customFormat="1" ht="21" customHeight="1">
      <c r="A30" s="115" t="s">
        <v>18</v>
      </c>
      <c r="B30" s="122">
        <f>SUM(B7:B29)</f>
        <v>2705.9365929999999</v>
      </c>
      <c r="C30" s="113" t="s">
        <v>5</v>
      </c>
      <c r="D30" s="122">
        <f>E30</f>
        <v>2706.7391229999998</v>
      </c>
      <c r="E30" s="122">
        <f>SUM(E7:E29)</f>
        <v>2706.7391229999998</v>
      </c>
      <c r="F30" s="122"/>
    </row>
    <row r="31" spans="1:6" s="112" customFormat="1" ht="27" customHeight="1">
      <c r="A31" s="116" t="s">
        <v>249</v>
      </c>
      <c r="B31" s="122">
        <v>0.8</v>
      </c>
      <c r="C31" s="114" t="s">
        <v>49</v>
      </c>
      <c r="D31" s="122"/>
      <c r="E31" s="122"/>
      <c r="F31" s="122"/>
    </row>
    <row r="32" spans="1:6" s="112" customFormat="1" ht="21" customHeight="1">
      <c r="A32" s="116" t="s">
        <v>251</v>
      </c>
      <c r="B32" s="122">
        <f>B31</f>
        <v>0.8</v>
      </c>
      <c r="C32" s="114"/>
      <c r="D32" s="122"/>
      <c r="E32" s="122"/>
      <c r="F32" s="122"/>
    </row>
    <row r="33" spans="1:6" s="112" customFormat="1" ht="21" customHeight="1">
      <c r="A33" s="116" t="s">
        <v>252</v>
      </c>
      <c r="B33" s="122"/>
      <c r="C33" s="114"/>
      <c r="D33" s="122"/>
      <c r="E33" s="122"/>
      <c r="F33" s="122"/>
    </row>
    <row r="34" spans="1:6" s="112" customFormat="1" ht="21" customHeight="1">
      <c r="A34" s="115" t="s">
        <v>250</v>
      </c>
      <c r="B34" s="122">
        <f>B30+B31</f>
        <v>2706.7365930000001</v>
      </c>
      <c r="C34" s="113" t="s">
        <v>250</v>
      </c>
      <c r="D34" s="122">
        <f>D30</f>
        <v>2706.7391229999998</v>
      </c>
      <c r="E34" s="122">
        <f>E30</f>
        <v>2706.7391229999998</v>
      </c>
      <c r="F34" s="122"/>
    </row>
    <row r="35" spans="1:6" ht="21" customHeight="1"/>
    <row r="36" spans="1:6" ht="21" customHeight="1"/>
    <row r="37" spans="1:6" ht="21" customHeight="1"/>
    <row r="38" spans="1:6" ht="21" customHeight="1"/>
    <row r="39" spans="1:6" ht="21" customHeight="1"/>
    <row r="40" spans="1:6" ht="21" customHeight="1"/>
    <row r="41" spans="1:6" ht="21" customHeight="1"/>
  </sheetData>
  <mergeCells count="8">
    <mergeCell ref="A1:F1"/>
    <mergeCell ref="A2:F2"/>
    <mergeCell ref="A3:F3"/>
    <mergeCell ref="C5:C6"/>
    <mergeCell ref="B5:B6"/>
    <mergeCell ref="A4:B4"/>
    <mergeCell ref="D5:F5"/>
    <mergeCell ref="C4:F4"/>
  </mergeCells>
  <phoneticPr fontId="1" type="noConversion"/>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140"/>
  <sheetViews>
    <sheetView topLeftCell="A10" workbookViewId="0">
      <selection activeCell="J11" sqref="J11"/>
    </sheetView>
  </sheetViews>
  <sheetFormatPr defaultColWidth="7.83203125" defaultRowHeight="15"/>
  <cols>
    <col min="1" max="1" width="19.1640625" style="50" customWidth="1"/>
    <col min="2" max="2" width="39.33203125" style="51" customWidth="1"/>
    <col min="3" max="3" width="26.6640625" style="41" customWidth="1"/>
    <col min="4" max="4" width="30.1640625" style="41" customWidth="1"/>
    <col min="5" max="5" width="34.33203125" style="41" customWidth="1"/>
    <col min="6" max="243" width="10.33203125" style="41" customWidth="1"/>
    <col min="244" max="16384" width="7.83203125" style="41"/>
  </cols>
  <sheetData>
    <row r="1" spans="1:5" ht="30" customHeight="1">
      <c r="A1" s="178" t="s">
        <v>186</v>
      </c>
      <c r="B1" s="179"/>
      <c r="C1" s="180"/>
      <c r="D1" s="180"/>
      <c r="E1" s="180"/>
    </row>
    <row r="2" spans="1:5" s="37" customFormat="1" ht="12.75" customHeight="1">
      <c r="A2" s="42"/>
      <c r="E2" s="35" t="s">
        <v>56</v>
      </c>
    </row>
    <row r="3" spans="1:5" s="37" customFormat="1" ht="12.75" customHeight="1">
      <c r="A3" s="43"/>
      <c r="B3" s="40"/>
      <c r="E3" s="35" t="s">
        <v>32</v>
      </c>
    </row>
    <row r="4" spans="1:5" ht="30" customHeight="1">
      <c r="A4" s="181" t="s">
        <v>55</v>
      </c>
      <c r="B4" s="181" t="s">
        <v>57</v>
      </c>
      <c r="C4" s="182" t="s">
        <v>7</v>
      </c>
      <c r="D4" s="182"/>
      <c r="E4" s="182"/>
    </row>
    <row r="5" spans="1:5" ht="30" customHeight="1">
      <c r="A5" s="181"/>
      <c r="B5" s="181"/>
      <c r="C5" s="52" t="s">
        <v>6</v>
      </c>
      <c r="D5" s="52" t="s">
        <v>8</v>
      </c>
      <c r="E5" s="52" t="s">
        <v>9</v>
      </c>
    </row>
    <row r="6" spans="1:5" ht="21" customHeight="1">
      <c r="A6" s="175" t="s">
        <v>27</v>
      </c>
      <c r="B6" s="175"/>
      <c r="C6" s="66">
        <f>C7+C11+C17+C25+C33+C36</f>
        <v>2706.7365929999996</v>
      </c>
      <c r="D6" s="71">
        <v>1249.67</v>
      </c>
      <c r="E6" s="66">
        <f>E7+E17+E25+E36</f>
        <v>1457.0716</v>
      </c>
    </row>
    <row r="7" spans="1:5" ht="21" customHeight="1">
      <c r="A7" s="67" t="s">
        <v>28</v>
      </c>
      <c r="B7" s="53" t="s">
        <v>29</v>
      </c>
      <c r="C7" s="66">
        <f>D7+E7</f>
        <v>310</v>
      </c>
      <c r="D7" s="66"/>
      <c r="E7" s="66">
        <f>E8</f>
        <v>310</v>
      </c>
    </row>
    <row r="8" spans="1:5" ht="21" customHeight="1">
      <c r="A8" s="67" t="s">
        <v>117</v>
      </c>
      <c r="B8" s="53" t="s">
        <v>135</v>
      </c>
      <c r="C8" s="66">
        <f t="shared" ref="C8:C39" si="0">D8+E8</f>
        <v>310</v>
      </c>
      <c r="D8" s="66"/>
      <c r="E8" s="66">
        <f>E9+E10</f>
        <v>310</v>
      </c>
    </row>
    <row r="9" spans="1:5" ht="21" customHeight="1">
      <c r="A9" s="67" t="s">
        <v>118</v>
      </c>
      <c r="B9" s="53" t="s">
        <v>136</v>
      </c>
      <c r="C9" s="66">
        <f t="shared" si="0"/>
        <v>280</v>
      </c>
      <c r="D9" s="66"/>
      <c r="E9" s="66">
        <v>280</v>
      </c>
    </row>
    <row r="10" spans="1:5" ht="21" customHeight="1">
      <c r="A10" s="67" t="s">
        <v>119</v>
      </c>
      <c r="B10" s="54" t="s">
        <v>137</v>
      </c>
      <c r="C10" s="66">
        <f t="shared" si="0"/>
        <v>30</v>
      </c>
      <c r="D10" s="66"/>
      <c r="E10" s="66">
        <v>30</v>
      </c>
    </row>
    <row r="11" spans="1:5" ht="21" customHeight="1">
      <c r="A11" s="67" t="s">
        <v>120</v>
      </c>
      <c r="B11" s="53" t="s">
        <v>30</v>
      </c>
      <c r="C11" s="66">
        <f t="shared" si="0"/>
        <v>309.29747000000003</v>
      </c>
      <c r="D11" s="66">
        <f>D12</f>
        <v>309.29747000000003</v>
      </c>
      <c r="E11" s="66"/>
    </row>
    <row r="12" spans="1:5" ht="21" customHeight="1">
      <c r="A12" s="67" t="s">
        <v>121</v>
      </c>
      <c r="B12" s="53" t="s">
        <v>138</v>
      </c>
      <c r="C12" s="66">
        <f t="shared" si="0"/>
        <v>309.29747000000003</v>
      </c>
      <c r="D12" s="66">
        <f>D13+D14+D15+D16</f>
        <v>309.29747000000003</v>
      </c>
      <c r="E12" s="66"/>
    </row>
    <row r="13" spans="1:5" ht="21" customHeight="1">
      <c r="A13" s="67" t="s">
        <v>122</v>
      </c>
      <c r="B13" s="53" t="s">
        <v>139</v>
      </c>
      <c r="C13" s="66">
        <f t="shared" si="0"/>
        <v>221.54009600000001</v>
      </c>
      <c r="D13" s="66">
        <v>221.54009600000001</v>
      </c>
      <c r="E13" s="66"/>
    </row>
    <row r="14" spans="1:5" ht="21" customHeight="1">
      <c r="A14" s="67" t="s">
        <v>166</v>
      </c>
      <c r="B14" s="53" t="s">
        <v>167</v>
      </c>
      <c r="C14" s="66">
        <f t="shared" si="0"/>
        <v>3.419</v>
      </c>
      <c r="D14" s="66">
        <v>3.419</v>
      </c>
      <c r="E14" s="66"/>
    </row>
    <row r="15" spans="1:5" ht="21" customHeight="1">
      <c r="A15" s="67" t="s">
        <v>229</v>
      </c>
      <c r="B15" s="53" t="s">
        <v>230</v>
      </c>
      <c r="C15" s="66">
        <f t="shared" si="0"/>
        <v>57.659179999999999</v>
      </c>
      <c r="D15" s="66">
        <v>57.659179999999999</v>
      </c>
      <c r="E15" s="66"/>
    </row>
    <row r="16" spans="1:5" ht="21" customHeight="1">
      <c r="A16" s="67" t="s">
        <v>231</v>
      </c>
      <c r="B16" s="53" t="s">
        <v>232</v>
      </c>
      <c r="C16" s="66">
        <f t="shared" si="0"/>
        <v>26.679193999999999</v>
      </c>
      <c r="D16" s="66">
        <v>26.679193999999999</v>
      </c>
      <c r="E16" s="66"/>
    </row>
    <row r="17" spans="1:5" ht="21" customHeight="1">
      <c r="A17" s="67" t="s">
        <v>123</v>
      </c>
      <c r="B17" s="53" t="s">
        <v>140</v>
      </c>
      <c r="C17" s="66">
        <f t="shared" si="0"/>
        <v>97.47999999999999</v>
      </c>
      <c r="D17" s="66">
        <f>D18+D20</f>
        <v>81.47999999999999</v>
      </c>
      <c r="E17" s="66">
        <f>E18</f>
        <v>16</v>
      </c>
    </row>
    <row r="18" spans="1:5" ht="21" customHeight="1">
      <c r="A18" s="67" t="s">
        <v>233</v>
      </c>
      <c r="B18" s="53" t="s">
        <v>234</v>
      </c>
      <c r="C18" s="66">
        <f t="shared" si="0"/>
        <v>16</v>
      </c>
      <c r="D18" s="66"/>
      <c r="E18" s="66">
        <f>E19</f>
        <v>16</v>
      </c>
    </row>
    <row r="19" spans="1:5" ht="21" customHeight="1">
      <c r="A19" s="67" t="s">
        <v>235</v>
      </c>
      <c r="B19" s="53" t="s">
        <v>236</v>
      </c>
      <c r="C19" s="66">
        <f t="shared" si="0"/>
        <v>16</v>
      </c>
      <c r="D19" s="66"/>
      <c r="E19" s="66">
        <v>16</v>
      </c>
    </row>
    <row r="20" spans="1:5" ht="21" customHeight="1">
      <c r="A20" s="67" t="s">
        <v>237</v>
      </c>
      <c r="B20" s="53" t="s">
        <v>238</v>
      </c>
      <c r="C20" s="66">
        <f t="shared" si="0"/>
        <v>81.47999999999999</v>
      </c>
      <c r="D20" s="66">
        <f>D21+D22+D23+D24</f>
        <v>81.47999999999999</v>
      </c>
      <c r="E20" s="66"/>
    </row>
    <row r="21" spans="1:5" ht="21" customHeight="1">
      <c r="A21" s="67" t="s">
        <v>239</v>
      </c>
      <c r="B21" s="53" t="s">
        <v>141</v>
      </c>
      <c r="C21" s="66">
        <f t="shared" si="0"/>
        <v>19.782</v>
      </c>
      <c r="D21" s="66">
        <v>19.782</v>
      </c>
      <c r="E21" s="66"/>
    </row>
    <row r="22" spans="1:5" ht="21" customHeight="1">
      <c r="A22" s="67" t="s">
        <v>240</v>
      </c>
      <c r="B22" s="53" t="s">
        <v>168</v>
      </c>
      <c r="C22" s="66">
        <f t="shared" si="0"/>
        <v>7.9573</v>
      </c>
      <c r="D22" s="66">
        <v>7.9573</v>
      </c>
      <c r="E22" s="66"/>
    </row>
    <row r="23" spans="1:5" ht="21" customHeight="1">
      <c r="A23" s="67" t="s">
        <v>241</v>
      </c>
      <c r="B23" s="53" t="s">
        <v>142</v>
      </c>
      <c r="C23" s="66">
        <f t="shared" si="0"/>
        <v>34.679499999999997</v>
      </c>
      <c r="D23" s="66">
        <v>34.679499999999997</v>
      </c>
      <c r="E23" s="66"/>
    </row>
    <row r="24" spans="1:5" ht="21" customHeight="1">
      <c r="A24" s="67" t="s">
        <v>242</v>
      </c>
      <c r="B24" s="53" t="s">
        <v>243</v>
      </c>
      <c r="C24" s="66">
        <f t="shared" si="0"/>
        <v>19.061199999999999</v>
      </c>
      <c r="D24" s="66">
        <v>19.061199999999999</v>
      </c>
      <c r="E24" s="66"/>
    </row>
    <row r="25" spans="1:5" ht="21" customHeight="1">
      <c r="A25" s="67" t="s">
        <v>124</v>
      </c>
      <c r="B25" s="54" t="s">
        <v>143</v>
      </c>
      <c r="C25" s="66">
        <f t="shared" si="0"/>
        <v>1728.3763629999999</v>
      </c>
      <c r="D25" s="66">
        <f>D26</f>
        <v>654.21496300000001</v>
      </c>
      <c r="E25" s="66">
        <f>E26+E31</f>
        <v>1074.1614</v>
      </c>
    </row>
    <row r="26" spans="1:5" ht="21" customHeight="1">
      <c r="A26" s="67" t="s">
        <v>125</v>
      </c>
      <c r="B26" s="54" t="s">
        <v>144</v>
      </c>
      <c r="C26" s="66">
        <f t="shared" si="0"/>
        <v>1222.211863</v>
      </c>
      <c r="D26" s="66">
        <f>D27+D29</f>
        <v>654.21496300000001</v>
      </c>
      <c r="E26" s="66">
        <f>E28+E30</f>
        <v>567.99689999999998</v>
      </c>
    </row>
    <row r="27" spans="1:5" ht="21" customHeight="1">
      <c r="A27" s="67" t="s">
        <v>126</v>
      </c>
      <c r="B27" s="54" t="s">
        <v>145</v>
      </c>
      <c r="C27" s="66">
        <f t="shared" si="0"/>
        <v>603.94826499999999</v>
      </c>
      <c r="D27" s="66">
        <v>603.94826499999999</v>
      </c>
      <c r="E27" s="66"/>
    </row>
    <row r="28" spans="1:5" ht="21" customHeight="1">
      <c r="A28" s="67" t="s">
        <v>127</v>
      </c>
      <c r="B28" s="54" t="s">
        <v>146</v>
      </c>
      <c r="C28" s="66">
        <f t="shared" si="0"/>
        <v>305.37099999999998</v>
      </c>
      <c r="D28" s="66"/>
      <c r="E28" s="66">
        <v>305.37099999999998</v>
      </c>
    </row>
    <row r="29" spans="1:5" ht="21" customHeight="1">
      <c r="A29" s="67" t="s">
        <v>128</v>
      </c>
      <c r="B29" s="54" t="s">
        <v>147</v>
      </c>
      <c r="C29" s="66">
        <f t="shared" si="0"/>
        <v>50.266697999999998</v>
      </c>
      <c r="D29" s="66">
        <v>50.266697999999998</v>
      </c>
      <c r="E29" s="66"/>
    </row>
    <row r="30" spans="1:5" ht="21" customHeight="1">
      <c r="A30" s="67" t="s">
        <v>129</v>
      </c>
      <c r="B30" s="54" t="s">
        <v>148</v>
      </c>
      <c r="C30" s="66">
        <f t="shared" si="0"/>
        <v>262.6259</v>
      </c>
      <c r="D30" s="66"/>
      <c r="E30" s="66">
        <v>262.6259</v>
      </c>
    </row>
    <row r="31" spans="1:5" ht="21" customHeight="1">
      <c r="A31" s="67" t="s">
        <v>130</v>
      </c>
      <c r="B31" s="54" t="s">
        <v>149</v>
      </c>
      <c r="C31" s="66">
        <f t="shared" si="0"/>
        <v>506.16449999999998</v>
      </c>
      <c r="D31" s="66"/>
      <c r="E31" s="66">
        <f>E32</f>
        <v>506.16449999999998</v>
      </c>
    </row>
    <row r="32" spans="1:5" ht="21" customHeight="1">
      <c r="A32" s="67" t="s">
        <v>131</v>
      </c>
      <c r="B32" s="54" t="s">
        <v>150</v>
      </c>
      <c r="C32" s="66">
        <f t="shared" si="0"/>
        <v>506.16449999999998</v>
      </c>
      <c r="D32" s="66"/>
      <c r="E32" s="66">
        <v>506.16449999999998</v>
      </c>
    </row>
    <row r="33" spans="1:5" ht="21" customHeight="1">
      <c r="A33" s="67" t="s">
        <v>132</v>
      </c>
      <c r="B33" s="54" t="s">
        <v>151</v>
      </c>
      <c r="C33" s="66">
        <f t="shared" si="0"/>
        <v>41.609000000000002</v>
      </c>
      <c r="D33" s="66">
        <f>D34</f>
        <v>41.609000000000002</v>
      </c>
      <c r="E33" s="66"/>
    </row>
    <row r="34" spans="1:5" ht="21" customHeight="1">
      <c r="A34" s="67" t="s">
        <v>133</v>
      </c>
      <c r="B34" s="54" t="s">
        <v>152</v>
      </c>
      <c r="C34" s="66">
        <f t="shared" si="0"/>
        <v>41.609000000000002</v>
      </c>
      <c r="D34" s="66">
        <f>D35</f>
        <v>41.609000000000002</v>
      </c>
      <c r="E34" s="66"/>
    </row>
    <row r="35" spans="1:5" ht="21" customHeight="1">
      <c r="A35" s="67" t="s">
        <v>134</v>
      </c>
      <c r="B35" s="54" t="s">
        <v>153</v>
      </c>
      <c r="C35" s="66">
        <f t="shared" si="0"/>
        <v>41.609000000000002</v>
      </c>
      <c r="D35" s="66">
        <v>41.609000000000002</v>
      </c>
      <c r="E35" s="66"/>
    </row>
    <row r="36" spans="1:5" ht="21" customHeight="1">
      <c r="A36" s="67" t="s">
        <v>169</v>
      </c>
      <c r="B36" s="54" t="s">
        <v>170</v>
      </c>
      <c r="C36" s="66">
        <f t="shared" si="0"/>
        <v>219.97376</v>
      </c>
      <c r="D36" s="66">
        <f>D37</f>
        <v>163.06356</v>
      </c>
      <c r="E36" s="66">
        <f>E37</f>
        <v>56.910200000000003</v>
      </c>
    </row>
    <row r="37" spans="1:5" ht="21" customHeight="1">
      <c r="A37" s="67" t="s">
        <v>171</v>
      </c>
      <c r="B37" s="54" t="s">
        <v>172</v>
      </c>
      <c r="C37" s="66">
        <f t="shared" si="0"/>
        <v>219.97376</v>
      </c>
      <c r="D37" s="66">
        <f>D38</f>
        <v>163.06356</v>
      </c>
      <c r="E37" s="66">
        <f>E38+E39</f>
        <v>56.910200000000003</v>
      </c>
    </row>
    <row r="38" spans="1:5" ht="21" customHeight="1">
      <c r="A38" s="67" t="s">
        <v>173</v>
      </c>
      <c r="B38" s="54" t="s">
        <v>147</v>
      </c>
      <c r="C38" s="66">
        <f t="shared" si="0"/>
        <v>163.06356</v>
      </c>
      <c r="D38" s="66">
        <v>163.06356</v>
      </c>
      <c r="E38" s="66"/>
    </row>
    <row r="39" spans="1:5" ht="21" customHeight="1">
      <c r="A39" s="67" t="s">
        <v>174</v>
      </c>
      <c r="B39" s="54" t="s">
        <v>175</v>
      </c>
      <c r="C39" s="66">
        <f t="shared" si="0"/>
        <v>56.910200000000003</v>
      </c>
      <c r="D39" s="66"/>
      <c r="E39" s="66">
        <v>56.910200000000003</v>
      </c>
    </row>
    <row r="40" spans="1:5" ht="21" customHeight="1">
      <c r="A40" s="67"/>
      <c r="B40" s="54"/>
      <c r="C40" s="66"/>
      <c r="D40" s="66"/>
      <c r="E40" s="66"/>
    </row>
    <row r="41" spans="1:5" ht="21" customHeight="1">
      <c r="A41" s="67"/>
      <c r="B41" s="54"/>
      <c r="C41" s="66"/>
      <c r="D41" s="66"/>
      <c r="E41" s="66"/>
    </row>
    <row r="42" spans="1:5" ht="21" customHeight="1">
      <c r="A42" s="176" t="s">
        <v>111</v>
      </c>
      <c r="B42" s="177"/>
      <c r="C42" s="177"/>
      <c r="D42" s="177"/>
      <c r="E42" s="177"/>
    </row>
    <row r="43" spans="1:5" ht="21" customHeight="1">
      <c r="A43" s="30" t="s">
        <v>109</v>
      </c>
      <c r="B43" s="44"/>
      <c r="C43" s="45"/>
      <c r="D43" s="45"/>
      <c r="E43" s="45"/>
    </row>
    <row r="44" spans="1:5" ht="21" customHeight="1">
      <c r="A44" s="46"/>
      <c r="B44" s="44"/>
      <c r="C44" s="45"/>
      <c r="D44" s="45"/>
      <c r="E44" s="45"/>
    </row>
    <row r="45" spans="1:5" ht="21" customHeight="1">
      <c r="A45" s="46"/>
      <c r="B45" s="44"/>
      <c r="C45" s="45"/>
      <c r="D45" s="45"/>
      <c r="E45" s="45"/>
    </row>
    <row r="46" spans="1:5" ht="21" customHeight="1">
      <c r="A46" s="46"/>
      <c r="B46" s="44"/>
      <c r="C46" s="45"/>
      <c r="D46" s="45"/>
      <c r="E46" s="45"/>
    </row>
    <row r="47" spans="1:5" ht="21" customHeight="1">
      <c r="A47" s="46"/>
      <c r="B47" s="44"/>
      <c r="C47" s="45"/>
      <c r="D47" s="45"/>
      <c r="E47" s="45"/>
    </row>
    <row r="48" spans="1:5" ht="21" customHeight="1">
      <c r="A48" s="46"/>
      <c r="B48" s="44"/>
      <c r="C48" s="45"/>
      <c r="D48" s="45"/>
      <c r="E48" s="45"/>
    </row>
    <row r="49" spans="1:5" ht="21" customHeight="1">
      <c r="A49" s="46"/>
      <c r="B49" s="44"/>
      <c r="C49" s="45"/>
      <c r="D49" s="45"/>
      <c r="E49" s="45"/>
    </row>
    <row r="50" spans="1:5" ht="21" customHeight="1">
      <c r="A50" s="46"/>
      <c r="B50" s="44"/>
      <c r="C50" s="45"/>
      <c r="D50" s="45"/>
      <c r="E50" s="45"/>
    </row>
    <row r="51" spans="1:5" ht="21" customHeight="1">
      <c r="A51" s="46"/>
      <c r="B51" s="44"/>
      <c r="C51" s="45"/>
      <c r="D51" s="45"/>
      <c r="E51" s="45"/>
    </row>
    <row r="52" spans="1:5" ht="21" customHeight="1">
      <c r="A52" s="46"/>
      <c r="B52" s="44"/>
      <c r="C52" s="45"/>
      <c r="D52" s="45"/>
      <c r="E52" s="45"/>
    </row>
    <row r="53" spans="1:5" ht="21" customHeight="1">
      <c r="A53" s="46"/>
      <c r="B53" s="44"/>
      <c r="C53" s="45"/>
      <c r="D53" s="45"/>
      <c r="E53" s="45"/>
    </row>
    <row r="54" spans="1:5" ht="21" customHeight="1">
      <c r="A54" s="47"/>
      <c r="B54" s="48"/>
      <c r="C54" s="49"/>
      <c r="D54" s="49"/>
      <c r="E54" s="49"/>
    </row>
    <row r="55" spans="1:5" ht="21" customHeight="1">
      <c r="A55" s="47"/>
      <c r="B55" s="48"/>
      <c r="C55" s="49"/>
      <c r="D55" s="49"/>
      <c r="E55" s="49"/>
    </row>
    <row r="56" spans="1:5" ht="21" customHeight="1">
      <c r="A56" s="47"/>
      <c r="B56" s="48"/>
      <c r="C56" s="49"/>
      <c r="D56" s="49"/>
      <c r="E56" s="49"/>
    </row>
    <row r="57" spans="1:5" ht="21" customHeight="1">
      <c r="A57" s="47"/>
      <c r="B57" s="48"/>
      <c r="C57" s="49"/>
      <c r="D57" s="49"/>
      <c r="E57" s="49"/>
    </row>
    <row r="58" spans="1:5" ht="21" customHeight="1">
      <c r="A58" s="47"/>
      <c r="B58" s="48"/>
      <c r="C58" s="49"/>
      <c r="D58" s="49"/>
      <c r="E58" s="49"/>
    </row>
    <row r="59" spans="1:5">
      <c r="A59" s="47"/>
      <c r="B59" s="48"/>
      <c r="C59" s="49"/>
      <c r="D59" s="49"/>
      <c r="E59" s="49"/>
    </row>
    <row r="60" spans="1:5">
      <c r="A60" s="47"/>
      <c r="B60" s="48"/>
      <c r="C60" s="49"/>
      <c r="D60" s="49"/>
      <c r="E60" s="49"/>
    </row>
    <row r="61" spans="1:5">
      <c r="A61" s="47"/>
      <c r="B61" s="48"/>
      <c r="C61" s="49"/>
      <c r="D61" s="49"/>
      <c r="E61" s="49"/>
    </row>
    <row r="62" spans="1:5">
      <c r="A62" s="47"/>
      <c r="B62" s="48"/>
      <c r="C62" s="49"/>
      <c r="D62" s="49"/>
      <c r="E62" s="49"/>
    </row>
    <row r="63" spans="1:5">
      <c r="A63" s="47"/>
      <c r="B63" s="48"/>
      <c r="C63" s="49"/>
      <c r="D63" s="49"/>
      <c r="E63" s="49"/>
    </row>
    <row r="64" spans="1:5">
      <c r="A64" s="47"/>
      <c r="B64" s="48"/>
      <c r="C64" s="49"/>
      <c r="D64" s="49"/>
      <c r="E64" s="49"/>
    </row>
    <row r="65" spans="1:5">
      <c r="A65" s="47"/>
      <c r="B65" s="48"/>
      <c r="C65" s="49"/>
      <c r="D65" s="49"/>
      <c r="E65" s="49"/>
    </row>
    <row r="66" spans="1:5">
      <c r="A66" s="47"/>
      <c r="B66" s="48"/>
      <c r="C66" s="49"/>
      <c r="D66" s="49"/>
      <c r="E66" s="49"/>
    </row>
    <row r="67" spans="1:5">
      <c r="A67" s="47"/>
      <c r="B67" s="48"/>
      <c r="C67" s="49"/>
      <c r="D67" s="49"/>
      <c r="E67" s="49"/>
    </row>
    <row r="68" spans="1:5">
      <c r="A68" s="47"/>
      <c r="B68" s="48"/>
      <c r="C68" s="49"/>
      <c r="D68" s="49"/>
      <c r="E68" s="49"/>
    </row>
    <row r="69" spans="1:5">
      <c r="A69" s="47"/>
      <c r="B69" s="48"/>
      <c r="C69" s="49"/>
      <c r="D69" s="49"/>
      <c r="E69" s="49"/>
    </row>
    <row r="70" spans="1:5">
      <c r="A70" s="47"/>
      <c r="B70" s="48"/>
      <c r="C70" s="49"/>
      <c r="D70" s="49"/>
      <c r="E70" s="49"/>
    </row>
    <row r="71" spans="1:5">
      <c r="A71" s="47"/>
      <c r="B71" s="48"/>
      <c r="C71" s="49"/>
      <c r="D71" s="49"/>
      <c r="E71" s="49"/>
    </row>
    <row r="72" spans="1:5">
      <c r="A72" s="47"/>
      <c r="B72" s="48"/>
      <c r="C72" s="49"/>
      <c r="D72" s="49"/>
      <c r="E72" s="49"/>
    </row>
    <row r="73" spans="1:5">
      <c r="A73" s="47"/>
      <c r="B73" s="48"/>
      <c r="C73" s="49"/>
      <c r="D73" s="49"/>
      <c r="E73" s="49"/>
    </row>
    <row r="74" spans="1:5">
      <c r="A74" s="47"/>
      <c r="B74" s="48"/>
      <c r="C74" s="49"/>
      <c r="D74" s="49"/>
      <c r="E74" s="49"/>
    </row>
    <row r="75" spans="1:5">
      <c r="A75" s="47"/>
      <c r="B75" s="48"/>
      <c r="C75" s="49"/>
      <c r="D75" s="49"/>
      <c r="E75" s="49"/>
    </row>
    <row r="76" spans="1:5">
      <c r="A76" s="47"/>
      <c r="B76" s="48"/>
      <c r="C76" s="49"/>
      <c r="D76" s="49"/>
      <c r="E76" s="49"/>
    </row>
    <row r="77" spans="1:5">
      <c r="A77" s="47"/>
      <c r="B77" s="48"/>
      <c r="C77" s="49"/>
      <c r="D77" s="49"/>
      <c r="E77" s="49"/>
    </row>
    <row r="78" spans="1:5">
      <c r="A78" s="47"/>
      <c r="B78" s="48"/>
      <c r="C78" s="31"/>
      <c r="D78" s="31"/>
      <c r="E78" s="31"/>
    </row>
    <row r="79" spans="1:5">
      <c r="A79" s="47"/>
      <c r="B79" s="48"/>
      <c r="C79" s="31"/>
      <c r="D79" s="31"/>
      <c r="E79" s="31"/>
    </row>
    <row r="80" spans="1:5">
      <c r="A80" s="47"/>
      <c r="B80" s="48"/>
      <c r="C80" s="31"/>
      <c r="D80" s="31"/>
      <c r="E80" s="31"/>
    </row>
    <row r="81" spans="1:5">
      <c r="A81" s="47"/>
      <c r="B81" s="48"/>
      <c r="C81" s="31"/>
      <c r="D81" s="31"/>
      <c r="E81" s="31"/>
    </row>
    <row r="82" spans="1:5">
      <c r="A82" s="47"/>
      <c r="B82" s="48"/>
      <c r="C82" s="31"/>
      <c r="D82" s="31"/>
      <c r="E82" s="31"/>
    </row>
    <row r="83" spans="1:5">
      <c r="A83" s="47"/>
      <c r="B83" s="48"/>
      <c r="C83" s="31"/>
      <c r="D83" s="31"/>
      <c r="E83" s="31"/>
    </row>
    <row r="84" spans="1:5">
      <c r="A84" s="47"/>
      <c r="B84" s="48"/>
      <c r="C84" s="31"/>
      <c r="D84" s="31"/>
      <c r="E84" s="31"/>
    </row>
    <row r="85" spans="1:5">
      <c r="A85" s="47"/>
      <c r="B85" s="48"/>
      <c r="C85" s="31"/>
      <c r="D85" s="31"/>
      <c r="E85" s="31"/>
    </row>
    <row r="86" spans="1:5">
      <c r="A86" s="47"/>
      <c r="B86" s="48"/>
      <c r="C86" s="31"/>
      <c r="D86" s="31"/>
      <c r="E86" s="31"/>
    </row>
    <row r="87" spans="1:5">
      <c r="A87" s="47"/>
      <c r="B87" s="48"/>
      <c r="C87" s="31"/>
      <c r="D87" s="31"/>
      <c r="E87" s="31"/>
    </row>
    <row r="88" spans="1:5">
      <c r="A88" s="47"/>
      <c r="B88" s="48"/>
      <c r="C88" s="31"/>
      <c r="D88" s="31"/>
      <c r="E88" s="31"/>
    </row>
    <row r="89" spans="1:5">
      <c r="A89" s="47"/>
      <c r="B89" s="48"/>
      <c r="C89" s="31"/>
      <c r="D89" s="31"/>
      <c r="E89" s="31"/>
    </row>
    <row r="90" spans="1:5">
      <c r="A90" s="47"/>
      <c r="B90" s="48"/>
      <c r="C90" s="31"/>
      <c r="D90" s="31"/>
      <c r="E90" s="31"/>
    </row>
    <row r="91" spans="1:5">
      <c r="A91" s="47"/>
      <c r="B91" s="48"/>
      <c r="C91" s="31"/>
      <c r="D91" s="31"/>
      <c r="E91" s="31"/>
    </row>
    <row r="92" spans="1:5">
      <c r="A92" s="47"/>
      <c r="B92" s="48"/>
      <c r="C92" s="31"/>
      <c r="D92" s="31"/>
      <c r="E92" s="31"/>
    </row>
    <row r="93" spans="1:5">
      <c r="A93" s="47"/>
      <c r="B93" s="48"/>
      <c r="C93" s="31"/>
      <c r="D93" s="31"/>
      <c r="E93" s="31"/>
    </row>
    <row r="94" spans="1:5">
      <c r="A94" s="47"/>
      <c r="B94" s="48"/>
      <c r="C94" s="31"/>
      <c r="D94" s="31"/>
      <c r="E94" s="31"/>
    </row>
    <row r="95" spans="1:5">
      <c r="A95" s="47"/>
      <c r="B95" s="48"/>
      <c r="C95" s="31"/>
      <c r="D95" s="31"/>
      <c r="E95" s="31"/>
    </row>
    <row r="96" spans="1:5">
      <c r="A96" s="47"/>
      <c r="B96" s="48"/>
      <c r="C96" s="31"/>
      <c r="D96" s="31"/>
      <c r="E96" s="31"/>
    </row>
    <row r="97" spans="1:5">
      <c r="A97" s="47"/>
      <c r="B97" s="48"/>
      <c r="C97" s="31"/>
      <c r="D97" s="31"/>
      <c r="E97" s="31"/>
    </row>
    <row r="98" spans="1:5">
      <c r="A98" s="47"/>
      <c r="B98" s="48"/>
      <c r="C98" s="31"/>
      <c r="D98" s="31"/>
      <c r="E98" s="31"/>
    </row>
    <row r="99" spans="1:5">
      <c r="A99" s="47"/>
      <c r="B99" s="48"/>
      <c r="C99" s="31"/>
      <c r="D99" s="31"/>
      <c r="E99" s="31"/>
    </row>
    <row r="100" spans="1:5">
      <c r="A100" s="47"/>
      <c r="B100" s="48"/>
      <c r="C100" s="31"/>
      <c r="D100" s="31"/>
      <c r="E100" s="31"/>
    </row>
    <row r="101" spans="1:5">
      <c r="A101" s="47"/>
      <c r="B101" s="48"/>
      <c r="C101" s="31"/>
      <c r="D101" s="31"/>
      <c r="E101" s="31"/>
    </row>
    <row r="102" spans="1:5">
      <c r="A102" s="47"/>
      <c r="B102" s="48"/>
      <c r="C102" s="31"/>
      <c r="D102" s="31"/>
      <c r="E102" s="31"/>
    </row>
    <row r="103" spans="1:5">
      <c r="A103" s="47"/>
      <c r="B103" s="48"/>
      <c r="C103" s="31"/>
      <c r="D103" s="31"/>
      <c r="E103" s="31"/>
    </row>
    <row r="104" spans="1:5">
      <c r="A104" s="47"/>
      <c r="B104" s="48"/>
      <c r="C104" s="31"/>
      <c r="D104" s="31"/>
      <c r="E104" s="31"/>
    </row>
    <row r="105" spans="1:5">
      <c r="A105" s="47"/>
      <c r="B105" s="48"/>
      <c r="C105" s="31"/>
      <c r="D105" s="31"/>
      <c r="E105" s="31"/>
    </row>
    <row r="106" spans="1:5">
      <c r="A106" s="47"/>
      <c r="B106" s="48"/>
      <c r="C106" s="31"/>
      <c r="D106" s="31"/>
      <c r="E106" s="31"/>
    </row>
    <row r="107" spans="1:5">
      <c r="A107" s="47"/>
      <c r="B107" s="48"/>
      <c r="C107" s="31"/>
      <c r="D107" s="31"/>
      <c r="E107" s="31"/>
    </row>
    <row r="108" spans="1:5">
      <c r="A108" s="47"/>
      <c r="B108" s="48"/>
      <c r="C108" s="31"/>
      <c r="D108" s="31"/>
      <c r="E108" s="31"/>
    </row>
    <row r="109" spans="1:5">
      <c r="A109" s="47"/>
      <c r="B109" s="48"/>
      <c r="C109" s="31"/>
      <c r="D109" s="31"/>
      <c r="E109" s="31"/>
    </row>
    <row r="110" spans="1:5">
      <c r="A110" s="47"/>
      <c r="B110" s="48"/>
      <c r="C110" s="31"/>
      <c r="D110" s="31"/>
      <c r="E110" s="31"/>
    </row>
    <row r="111" spans="1:5">
      <c r="A111" s="47"/>
      <c r="B111" s="48"/>
      <c r="C111" s="31"/>
      <c r="D111" s="31"/>
      <c r="E111" s="31"/>
    </row>
    <row r="112" spans="1:5">
      <c r="A112" s="47"/>
      <c r="B112" s="48"/>
      <c r="C112" s="31"/>
      <c r="D112" s="31"/>
      <c r="E112" s="31"/>
    </row>
    <row r="113" spans="1:5">
      <c r="A113" s="47"/>
      <c r="B113" s="48"/>
      <c r="C113" s="31"/>
      <c r="D113" s="31"/>
      <c r="E113" s="31"/>
    </row>
    <row r="114" spans="1:5">
      <c r="A114" s="47"/>
      <c r="B114" s="48"/>
      <c r="C114" s="31"/>
      <c r="D114" s="31"/>
      <c r="E114" s="31"/>
    </row>
    <row r="115" spans="1:5">
      <c r="A115" s="47"/>
      <c r="B115" s="48"/>
      <c r="C115" s="31"/>
      <c r="D115" s="31"/>
      <c r="E115" s="31"/>
    </row>
    <row r="116" spans="1:5">
      <c r="A116" s="47"/>
      <c r="B116" s="48"/>
      <c r="C116" s="31"/>
      <c r="D116" s="31"/>
      <c r="E116" s="31"/>
    </row>
    <row r="117" spans="1:5">
      <c r="A117" s="47"/>
      <c r="B117" s="48"/>
      <c r="C117" s="31"/>
      <c r="D117" s="31"/>
      <c r="E117" s="31"/>
    </row>
    <row r="118" spans="1:5">
      <c r="A118" s="47"/>
      <c r="B118" s="48"/>
      <c r="C118" s="31"/>
      <c r="D118" s="31"/>
      <c r="E118" s="31"/>
    </row>
    <row r="119" spans="1:5">
      <c r="A119" s="47"/>
      <c r="B119" s="48"/>
      <c r="C119" s="31"/>
      <c r="D119" s="31"/>
      <c r="E119" s="31"/>
    </row>
    <row r="120" spans="1:5">
      <c r="A120" s="47"/>
      <c r="B120" s="48"/>
      <c r="C120" s="31"/>
      <c r="D120" s="31"/>
      <c r="E120" s="31"/>
    </row>
    <row r="121" spans="1:5">
      <c r="A121" s="47"/>
      <c r="B121" s="48"/>
      <c r="C121" s="31"/>
      <c r="D121" s="31"/>
      <c r="E121" s="31"/>
    </row>
    <row r="122" spans="1:5">
      <c r="A122" s="47"/>
      <c r="B122" s="48"/>
      <c r="C122" s="31"/>
      <c r="D122" s="31"/>
      <c r="E122" s="31"/>
    </row>
    <row r="123" spans="1:5">
      <c r="A123" s="47"/>
      <c r="B123" s="48"/>
      <c r="C123" s="31"/>
      <c r="D123" s="31"/>
      <c r="E123" s="31"/>
    </row>
    <row r="124" spans="1:5">
      <c r="A124" s="47"/>
      <c r="B124" s="48"/>
      <c r="C124" s="31"/>
      <c r="D124" s="31"/>
      <c r="E124" s="31"/>
    </row>
    <row r="125" spans="1:5">
      <c r="A125" s="47"/>
      <c r="B125" s="48"/>
      <c r="C125" s="31"/>
      <c r="D125" s="31"/>
      <c r="E125" s="31"/>
    </row>
    <row r="126" spans="1:5">
      <c r="A126" s="47"/>
      <c r="B126" s="48"/>
      <c r="C126" s="31"/>
      <c r="D126" s="31"/>
      <c r="E126" s="31"/>
    </row>
    <row r="127" spans="1:5">
      <c r="A127" s="47"/>
      <c r="B127" s="48"/>
      <c r="C127" s="31"/>
      <c r="D127" s="31"/>
      <c r="E127" s="31"/>
    </row>
    <row r="128" spans="1:5">
      <c r="A128" s="47"/>
      <c r="B128" s="48"/>
      <c r="C128" s="31"/>
      <c r="D128" s="31"/>
      <c r="E128" s="31"/>
    </row>
    <row r="129" spans="1:5">
      <c r="A129" s="47"/>
      <c r="B129" s="48"/>
      <c r="C129" s="31"/>
      <c r="D129" s="31"/>
      <c r="E129" s="31"/>
    </row>
    <row r="130" spans="1:5">
      <c r="A130" s="47"/>
      <c r="B130" s="48"/>
      <c r="C130" s="31"/>
      <c r="D130" s="31"/>
      <c r="E130" s="31"/>
    </row>
    <row r="131" spans="1:5">
      <c r="A131" s="47"/>
      <c r="B131" s="48"/>
      <c r="C131" s="31"/>
      <c r="D131" s="31"/>
      <c r="E131" s="31"/>
    </row>
    <row r="132" spans="1:5">
      <c r="A132" s="47"/>
      <c r="B132" s="48"/>
      <c r="C132" s="31"/>
      <c r="D132" s="31"/>
      <c r="E132" s="31"/>
    </row>
    <row r="133" spans="1:5">
      <c r="A133" s="47"/>
      <c r="B133" s="48"/>
      <c r="C133" s="31"/>
      <c r="D133" s="31"/>
      <c r="E133" s="31"/>
    </row>
    <row r="134" spans="1:5">
      <c r="A134" s="47"/>
      <c r="B134" s="48"/>
      <c r="C134" s="31"/>
      <c r="D134" s="31"/>
      <c r="E134" s="31"/>
    </row>
    <row r="135" spans="1:5">
      <c r="A135" s="47"/>
      <c r="B135" s="48"/>
      <c r="C135" s="31"/>
      <c r="D135" s="31"/>
      <c r="E135" s="31"/>
    </row>
    <row r="136" spans="1:5">
      <c r="A136" s="47"/>
      <c r="B136" s="48"/>
      <c r="C136" s="31"/>
      <c r="D136" s="31"/>
      <c r="E136" s="31"/>
    </row>
    <row r="137" spans="1:5">
      <c r="A137" s="47"/>
      <c r="B137" s="48"/>
      <c r="C137" s="31"/>
      <c r="D137" s="31"/>
      <c r="E137" s="31"/>
    </row>
    <row r="138" spans="1:5">
      <c r="A138" s="47"/>
      <c r="B138" s="48"/>
      <c r="C138" s="31"/>
      <c r="D138" s="31"/>
      <c r="E138" s="31"/>
    </row>
    <row r="139" spans="1:5">
      <c r="A139" s="47"/>
      <c r="B139" s="48"/>
      <c r="C139" s="31"/>
      <c r="D139" s="31"/>
      <c r="E139" s="31"/>
    </row>
    <row r="140" spans="1:5">
      <c r="A140" s="47"/>
      <c r="B140" s="48"/>
      <c r="C140" s="31"/>
      <c r="D140" s="31"/>
      <c r="E140" s="31"/>
    </row>
  </sheetData>
  <mergeCells count="6">
    <mergeCell ref="A6:B6"/>
    <mergeCell ref="A42:E42"/>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E70"/>
  <sheetViews>
    <sheetView topLeftCell="A4" workbookViewId="0">
      <selection activeCell="G11" sqref="G11"/>
    </sheetView>
  </sheetViews>
  <sheetFormatPr defaultColWidth="9.1640625" defaultRowHeight="12.75" customHeight="1"/>
  <cols>
    <col min="1" max="1" width="14.33203125" style="6" customWidth="1"/>
    <col min="2" max="2" width="41.1640625" style="6" customWidth="1"/>
    <col min="3" max="3" width="27" style="64" customWidth="1"/>
    <col min="4" max="4" width="31.5" style="64" customWidth="1"/>
    <col min="5" max="5" width="29.6640625" style="64" customWidth="1"/>
    <col min="6" max="16384" width="9.1640625" style="6"/>
  </cols>
  <sheetData>
    <row r="1" spans="1:5" ht="64.5" customHeight="1">
      <c r="A1" s="183" t="s">
        <v>187</v>
      </c>
      <c r="B1" s="184"/>
      <c r="C1" s="185"/>
      <c r="D1" s="185"/>
      <c r="E1" s="185"/>
    </row>
    <row r="2" spans="1:5" ht="14.25">
      <c r="A2" s="17"/>
      <c r="B2" s="17"/>
      <c r="C2" s="123"/>
      <c r="D2" s="123"/>
      <c r="E2" s="61" t="s">
        <v>68</v>
      </c>
    </row>
    <row r="3" spans="1:5" ht="13.5">
      <c r="E3" s="61" t="s">
        <v>32</v>
      </c>
    </row>
    <row r="4" spans="1:5" ht="33" customHeight="1">
      <c r="A4" s="188" t="s">
        <v>116</v>
      </c>
      <c r="B4" s="188"/>
      <c r="C4" s="189" t="s">
        <v>188</v>
      </c>
      <c r="D4" s="190"/>
      <c r="E4" s="191"/>
    </row>
    <row r="5" spans="1:5" ht="20.25" customHeight="1">
      <c r="A5" s="74" t="s">
        <v>11</v>
      </c>
      <c r="B5" s="74" t="s">
        <v>25</v>
      </c>
      <c r="C5" s="124" t="s">
        <v>27</v>
      </c>
      <c r="D5" s="124" t="s">
        <v>62</v>
      </c>
      <c r="E5" s="124" t="s">
        <v>63</v>
      </c>
    </row>
    <row r="6" spans="1:5" ht="21" customHeight="1">
      <c r="A6" s="187" t="s">
        <v>64</v>
      </c>
      <c r="B6" s="187"/>
      <c r="C6" s="75">
        <f>D6+E6</f>
        <v>1249.6670180000001</v>
      </c>
      <c r="D6" s="75">
        <f>D7+D17</f>
        <v>1102.5470180000002</v>
      </c>
      <c r="E6" s="75">
        <v>147.12</v>
      </c>
    </row>
    <row r="7" spans="1:5" ht="21" customHeight="1">
      <c r="A7" s="76" t="s">
        <v>191</v>
      </c>
      <c r="B7" s="77" t="s">
        <v>192</v>
      </c>
      <c r="C7" s="75"/>
      <c r="D7" s="75">
        <f>D8+D9+D10+D11+D12+D13+D14+D15+D16</f>
        <v>766.07735200000013</v>
      </c>
      <c r="E7" s="75"/>
    </row>
    <row r="8" spans="1:5" ht="21" customHeight="1">
      <c r="A8" s="76" t="s">
        <v>255</v>
      </c>
      <c r="B8" s="77" t="s">
        <v>193</v>
      </c>
      <c r="C8" s="75"/>
      <c r="D8" s="75">
        <v>166.22627800000001</v>
      </c>
      <c r="E8" s="75"/>
    </row>
    <row r="9" spans="1:5" ht="21" customHeight="1">
      <c r="A9" s="76" t="s">
        <v>256</v>
      </c>
      <c r="B9" s="77" t="s">
        <v>194</v>
      </c>
      <c r="C9" s="75"/>
      <c r="D9" s="75">
        <v>131.97810000000001</v>
      </c>
      <c r="E9" s="75"/>
    </row>
    <row r="10" spans="1:5" ht="21" customHeight="1">
      <c r="A10" s="76" t="s">
        <v>257</v>
      </c>
      <c r="B10" s="77" t="s">
        <v>195</v>
      </c>
      <c r="C10" s="75"/>
      <c r="D10" s="75">
        <v>95.4602</v>
      </c>
      <c r="E10" s="75"/>
    </row>
    <row r="11" spans="1:5" ht="21" customHeight="1">
      <c r="A11" s="76" t="s">
        <v>258</v>
      </c>
      <c r="B11" s="77" t="s">
        <v>259</v>
      </c>
      <c r="C11" s="75"/>
      <c r="D11" s="75">
        <v>90.024000000000001</v>
      </c>
      <c r="E11" s="75"/>
    </row>
    <row r="12" spans="1:5" ht="21" customHeight="1">
      <c r="A12" s="76" t="s">
        <v>260</v>
      </c>
      <c r="B12" s="77" t="s">
        <v>261</v>
      </c>
      <c r="C12" s="75"/>
      <c r="D12" s="75"/>
      <c r="E12" s="75"/>
    </row>
    <row r="13" spans="1:5" ht="21" customHeight="1">
      <c r="A13" s="76" t="s">
        <v>262</v>
      </c>
      <c r="B13" s="77" t="s">
        <v>196</v>
      </c>
      <c r="C13" s="75"/>
      <c r="D13" s="75">
        <v>107.41330000000001</v>
      </c>
      <c r="E13" s="75"/>
    </row>
    <row r="14" spans="1:5" ht="21" customHeight="1">
      <c r="A14" s="76" t="s">
        <v>263</v>
      </c>
      <c r="B14" s="77" t="s">
        <v>264</v>
      </c>
      <c r="C14" s="75"/>
      <c r="D14" s="75">
        <v>57.659179999999999</v>
      </c>
      <c r="E14" s="75"/>
    </row>
    <row r="15" spans="1:5" ht="21" customHeight="1">
      <c r="A15" s="76" t="s">
        <v>265</v>
      </c>
      <c r="B15" s="77" t="s">
        <v>266</v>
      </c>
      <c r="C15" s="75"/>
      <c r="D15" s="75">
        <v>26.679193999999999</v>
      </c>
      <c r="E15" s="75"/>
    </row>
    <row r="16" spans="1:5" ht="21" customHeight="1">
      <c r="A16" s="76" t="s">
        <v>267</v>
      </c>
      <c r="B16" s="77" t="s">
        <v>197</v>
      </c>
      <c r="C16" s="75"/>
      <c r="D16" s="75">
        <v>90.637100000000004</v>
      </c>
      <c r="E16" s="75"/>
    </row>
    <row r="17" spans="1:5" ht="21" customHeight="1">
      <c r="A17" s="76" t="s">
        <v>217</v>
      </c>
      <c r="B17" s="77" t="s">
        <v>218</v>
      </c>
      <c r="C17" s="75"/>
      <c r="D17" s="75">
        <f>D18+D19+D20+D21+D22+D23+D24+D25+D26+D27+D28+D29+D30+D31+D32+D33</f>
        <v>336.46966599999996</v>
      </c>
      <c r="E17" s="75"/>
    </row>
    <row r="18" spans="1:5" ht="21" customHeight="1">
      <c r="A18" s="76" t="s">
        <v>268</v>
      </c>
      <c r="B18" s="77" t="s">
        <v>219</v>
      </c>
      <c r="C18" s="75"/>
      <c r="D18" s="75">
        <v>23.490480000000002</v>
      </c>
      <c r="E18" s="75"/>
    </row>
    <row r="19" spans="1:5" ht="21" customHeight="1">
      <c r="A19" s="76" t="s">
        <v>269</v>
      </c>
      <c r="B19" s="77" t="s">
        <v>220</v>
      </c>
      <c r="C19" s="75"/>
      <c r="D19" s="75">
        <v>144.527816</v>
      </c>
      <c r="E19" s="75"/>
    </row>
    <row r="20" spans="1:5" ht="21" customHeight="1">
      <c r="A20" s="76" t="s">
        <v>270</v>
      </c>
      <c r="B20" s="77" t="s">
        <v>271</v>
      </c>
      <c r="C20" s="75"/>
      <c r="D20" s="75"/>
      <c r="E20" s="75"/>
    </row>
    <row r="21" spans="1:5" ht="21" customHeight="1">
      <c r="A21" s="76" t="s">
        <v>272</v>
      </c>
      <c r="B21" s="77" t="s">
        <v>273</v>
      </c>
      <c r="C21" s="75"/>
      <c r="D21" s="75">
        <v>75.912599999999998</v>
      </c>
      <c r="E21" s="75"/>
    </row>
    <row r="22" spans="1:5" ht="21" customHeight="1">
      <c r="A22" s="76" t="s">
        <v>274</v>
      </c>
      <c r="B22" s="77" t="s">
        <v>221</v>
      </c>
      <c r="C22" s="75"/>
      <c r="D22" s="75">
        <v>48.929769999999998</v>
      </c>
      <c r="E22" s="75"/>
    </row>
    <row r="23" spans="1:5" ht="21" customHeight="1">
      <c r="A23" s="76" t="s">
        <v>275</v>
      </c>
      <c r="B23" s="77" t="s">
        <v>276</v>
      </c>
      <c r="C23" s="75"/>
      <c r="D23" s="75"/>
      <c r="E23" s="75"/>
    </row>
    <row r="24" spans="1:5" ht="21" customHeight="1">
      <c r="A24" s="76" t="s">
        <v>277</v>
      </c>
      <c r="B24" s="77" t="s">
        <v>278</v>
      </c>
      <c r="C24" s="75"/>
      <c r="D24" s="75"/>
      <c r="E24" s="75"/>
    </row>
    <row r="25" spans="1:5" ht="21" customHeight="1">
      <c r="A25" s="76" t="s">
        <v>279</v>
      </c>
      <c r="B25" s="77" t="s">
        <v>280</v>
      </c>
      <c r="C25" s="75"/>
      <c r="D25" s="75"/>
      <c r="E25" s="75"/>
    </row>
    <row r="26" spans="1:5" ht="21" customHeight="1">
      <c r="A26" s="76" t="s">
        <v>281</v>
      </c>
      <c r="B26" s="77" t="s">
        <v>282</v>
      </c>
      <c r="C26" s="75"/>
      <c r="D26" s="75"/>
      <c r="E26" s="75"/>
    </row>
    <row r="27" spans="1:5" ht="21" customHeight="1">
      <c r="A27" s="76" t="s">
        <v>283</v>
      </c>
      <c r="B27" s="77" t="s">
        <v>284</v>
      </c>
      <c r="C27" s="75"/>
      <c r="D27" s="75"/>
      <c r="E27" s="75"/>
    </row>
    <row r="28" spans="1:5" ht="21" customHeight="1">
      <c r="A28" s="76" t="s">
        <v>285</v>
      </c>
      <c r="B28" s="77" t="s">
        <v>153</v>
      </c>
      <c r="C28" s="75"/>
      <c r="D28" s="75">
        <v>41.609000000000002</v>
      </c>
      <c r="E28" s="75"/>
    </row>
    <row r="29" spans="1:5" ht="21" customHeight="1">
      <c r="A29" s="76" t="s">
        <v>286</v>
      </c>
      <c r="B29" s="77" t="s">
        <v>287</v>
      </c>
      <c r="C29" s="75"/>
      <c r="D29" s="75"/>
      <c r="E29" s="75"/>
    </row>
    <row r="30" spans="1:5" ht="21" customHeight="1">
      <c r="A30" s="76" t="s">
        <v>288</v>
      </c>
      <c r="B30" s="77" t="s">
        <v>289</v>
      </c>
      <c r="C30" s="75"/>
      <c r="D30" s="75"/>
      <c r="E30" s="75"/>
    </row>
    <row r="31" spans="1:5" ht="21" customHeight="1">
      <c r="A31" s="76" t="s">
        <v>290</v>
      </c>
      <c r="B31" s="77" t="s">
        <v>291</v>
      </c>
      <c r="C31" s="75"/>
      <c r="D31" s="75"/>
      <c r="E31" s="75"/>
    </row>
    <row r="32" spans="1:5" ht="21" customHeight="1">
      <c r="A32" s="76" t="s">
        <v>292</v>
      </c>
      <c r="B32" s="77" t="s">
        <v>293</v>
      </c>
      <c r="C32" s="75"/>
      <c r="D32" s="75"/>
      <c r="E32" s="75"/>
    </row>
    <row r="33" spans="1:5" ht="21" customHeight="1">
      <c r="A33" s="76" t="s">
        <v>294</v>
      </c>
      <c r="B33" s="77" t="s">
        <v>295</v>
      </c>
      <c r="C33" s="75"/>
      <c r="D33" s="75">
        <v>2</v>
      </c>
      <c r="E33" s="75"/>
    </row>
    <row r="34" spans="1:5" s="129" customFormat="1" ht="21" customHeight="1">
      <c r="A34" s="76" t="s">
        <v>198</v>
      </c>
      <c r="B34" s="77" t="s">
        <v>199</v>
      </c>
      <c r="C34" s="128"/>
      <c r="D34" s="128"/>
      <c r="E34" s="128">
        <v>147.12</v>
      </c>
    </row>
    <row r="35" spans="1:5" ht="21" customHeight="1">
      <c r="A35" s="76" t="s">
        <v>296</v>
      </c>
      <c r="B35" s="77" t="s">
        <v>200</v>
      </c>
      <c r="C35" s="75"/>
      <c r="D35" s="75"/>
      <c r="E35" s="75">
        <v>5.7759479999999996</v>
      </c>
    </row>
    <row r="36" spans="1:5" ht="21" customHeight="1">
      <c r="A36" s="76" t="s">
        <v>297</v>
      </c>
      <c r="B36" s="77" t="s">
        <v>201</v>
      </c>
      <c r="C36" s="75"/>
      <c r="D36" s="75"/>
      <c r="E36" s="75"/>
    </row>
    <row r="37" spans="1:5" ht="21" customHeight="1">
      <c r="A37" s="76" t="s">
        <v>298</v>
      </c>
      <c r="B37" s="77" t="s">
        <v>299</v>
      </c>
      <c r="C37" s="75"/>
      <c r="D37" s="75"/>
      <c r="E37" s="75"/>
    </row>
    <row r="38" spans="1:5" ht="21" customHeight="1">
      <c r="A38" s="76" t="s">
        <v>300</v>
      </c>
      <c r="B38" s="77" t="s">
        <v>301</v>
      </c>
      <c r="C38" s="75"/>
      <c r="D38" s="75"/>
      <c r="E38" s="75"/>
    </row>
    <row r="39" spans="1:5" ht="21" customHeight="1">
      <c r="A39" s="76" t="s">
        <v>302</v>
      </c>
      <c r="B39" s="77" t="s">
        <v>202</v>
      </c>
      <c r="C39" s="75"/>
      <c r="D39" s="75"/>
      <c r="E39" s="75"/>
    </row>
    <row r="40" spans="1:5" ht="21" customHeight="1">
      <c r="A40" s="76" t="s">
        <v>303</v>
      </c>
      <c r="B40" s="77" t="s">
        <v>203</v>
      </c>
      <c r="C40" s="75"/>
      <c r="D40" s="75"/>
      <c r="E40" s="75"/>
    </row>
    <row r="41" spans="1:5" ht="21" customHeight="1">
      <c r="A41" s="76" t="s">
        <v>304</v>
      </c>
      <c r="B41" s="77" t="s">
        <v>204</v>
      </c>
      <c r="C41" s="75"/>
      <c r="D41" s="75"/>
      <c r="E41" s="75">
        <v>0.97444900000000001</v>
      </c>
    </row>
    <row r="42" spans="1:5" ht="21" customHeight="1">
      <c r="A42" s="76" t="s">
        <v>305</v>
      </c>
      <c r="B42" s="77" t="s">
        <v>306</v>
      </c>
      <c r="C42" s="75"/>
      <c r="D42" s="75"/>
      <c r="E42" s="75"/>
    </row>
    <row r="43" spans="1:5" ht="21" customHeight="1">
      <c r="A43" s="76" t="s">
        <v>307</v>
      </c>
      <c r="B43" s="77" t="s">
        <v>205</v>
      </c>
      <c r="C43" s="75"/>
      <c r="D43" s="75"/>
      <c r="E43" s="75">
        <v>1.84E-2</v>
      </c>
    </row>
    <row r="44" spans="1:5" ht="21" customHeight="1">
      <c r="A44" s="76" t="s">
        <v>308</v>
      </c>
      <c r="B44" s="77" t="s">
        <v>206</v>
      </c>
      <c r="C44" s="75"/>
      <c r="D44" s="75"/>
      <c r="E44" s="75">
        <v>35.759720999999999</v>
      </c>
    </row>
    <row r="45" spans="1:5" ht="21" customHeight="1">
      <c r="A45" s="76" t="s">
        <v>309</v>
      </c>
      <c r="B45" s="77" t="s">
        <v>310</v>
      </c>
      <c r="C45" s="75"/>
      <c r="D45" s="75"/>
      <c r="E45" s="75"/>
    </row>
    <row r="46" spans="1:5" ht="21" customHeight="1">
      <c r="A46" s="76" t="s">
        <v>311</v>
      </c>
      <c r="B46" s="77" t="s">
        <v>207</v>
      </c>
      <c r="C46" s="75"/>
      <c r="D46" s="75"/>
      <c r="E46" s="75">
        <v>6.3276000000000003</v>
      </c>
    </row>
    <row r="47" spans="1:5" ht="21" customHeight="1">
      <c r="A47" s="76" t="s">
        <v>312</v>
      </c>
      <c r="B47" s="77" t="s">
        <v>208</v>
      </c>
      <c r="C47" s="75"/>
      <c r="D47" s="75"/>
      <c r="E47" s="75"/>
    </row>
    <row r="48" spans="1:5" ht="21" customHeight="1">
      <c r="A48" s="76" t="s">
        <v>313</v>
      </c>
      <c r="B48" s="77" t="s">
        <v>209</v>
      </c>
      <c r="C48" s="75"/>
      <c r="D48" s="75"/>
      <c r="E48" s="75">
        <v>13.567600000000001</v>
      </c>
    </row>
    <row r="49" spans="1:5" ht="21" customHeight="1">
      <c r="A49" s="76" t="s">
        <v>314</v>
      </c>
      <c r="B49" s="77" t="s">
        <v>210</v>
      </c>
      <c r="C49" s="75"/>
      <c r="D49" s="75"/>
      <c r="E49" s="75">
        <v>0.46879999999999999</v>
      </c>
    </row>
    <row r="50" spans="1:5" ht="21" customHeight="1">
      <c r="A50" s="76" t="s">
        <v>315</v>
      </c>
      <c r="B50" s="77" t="s">
        <v>211</v>
      </c>
      <c r="C50" s="75"/>
      <c r="D50" s="75"/>
      <c r="E50" s="75">
        <v>2.0727000000000002</v>
      </c>
    </row>
    <row r="51" spans="1:5" ht="21" customHeight="1">
      <c r="A51" s="76" t="s">
        <v>316</v>
      </c>
      <c r="B51" s="77" t="s">
        <v>317</v>
      </c>
      <c r="C51" s="75"/>
      <c r="D51" s="75"/>
      <c r="E51" s="75">
        <v>5.085</v>
      </c>
    </row>
    <row r="52" spans="1:5" ht="21" customHeight="1">
      <c r="A52" s="76" t="s">
        <v>318</v>
      </c>
      <c r="B52" s="77" t="s">
        <v>319</v>
      </c>
      <c r="C52" s="75"/>
      <c r="D52" s="75"/>
      <c r="E52" s="75"/>
    </row>
    <row r="53" spans="1:5" ht="21" customHeight="1">
      <c r="A53" s="76" t="s">
        <v>320</v>
      </c>
      <c r="B53" s="77" t="s">
        <v>321</v>
      </c>
      <c r="C53" s="75"/>
      <c r="D53" s="75"/>
      <c r="E53" s="75"/>
    </row>
    <row r="54" spans="1:5" ht="21" customHeight="1">
      <c r="A54" s="76" t="s">
        <v>322</v>
      </c>
      <c r="B54" s="77" t="s">
        <v>323</v>
      </c>
      <c r="C54" s="75"/>
      <c r="D54" s="75"/>
      <c r="E54" s="75">
        <v>21.35136</v>
      </c>
    </row>
    <row r="55" spans="1:5" ht="21" customHeight="1">
      <c r="A55" s="76" t="s">
        <v>324</v>
      </c>
      <c r="B55" s="77" t="s">
        <v>325</v>
      </c>
      <c r="C55" s="75"/>
      <c r="D55" s="75"/>
      <c r="E55" s="75"/>
    </row>
    <row r="56" spans="1:5" ht="21" customHeight="1">
      <c r="A56" s="76" t="s">
        <v>326</v>
      </c>
      <c r="B56" s="77" t="s">
        <v>212</v>
      </c>
      <c r="C56" s="75"/>
      <c r="D56" s="75"/>
      <c r="E56" s="75">
        <v>4.1608999999999998</v>
      </c>
    </row>
    <row r="57" spans="1:5" ht="21" customHeight="1">
      <c r="A57" s="76" t="s">
        <v>327</v>
      </c>
      <c r="B57" s="77" t="s">
        <v>213</v>
      </c>
      <c r="C57" s="75"/>
      <c r="D57" s="75"/>
      <c r="E57" s="75">
        <v>3.0825819999999999</v>
      </c>
    </row>
    <row r="58" spans="1:5" ht="21" customHeight="1">
      <c r="A58" s="76" t="s">
        <v>328</v>
      </c>
      <c r="B58" s="77" t="s">
        <v>214</v>
      </c>
      <c r="C58" s="75"/>
      <c r="D58" s="75"/>
      <c r="E58" s="75">
        <v>3.4301900000000001</v>
      </c>
    </row>
    <row r="59" spans="1:5" ht="21" customHeight="1">
      <c r="A59" s="76" t="s">
        <v>329</v>
      </c>
      <c r="B59" s="77" t="s">
        <v>215</v>
      </c>
      <c r="C59" s="75"/>
      <c r="D59" s="75"/>
      <c r="E59" s="75">
        <v>7.5267999999999997</v>
      </c>
    </row>
    <row r="60" spans="1:5" ht="21" customHeight="1">
      <c r="A60" s="76" t="s">
        <v>330</v>
      </c>
      <c r="B60" s="77" t="s">
        <v>331</v>
      </c>
      <c r="C60" s="75"/>
      <c r="D60" s="75"/>
      <c r="E60" s="75"/>
    </row>
    <row r="61" spans="1:5" ht="21" customHeight="1">
      <c r="A61" s="76" t="s">
        <v>332</v>
      </c>
      <c r="B61" s="77" t="s">
        <v>216</v>
      </c>
      <c r="C61" s="75"/>
      <c r="D61" s="75"/>
      <c r="E61" s="75">
        <v>37.515925000000003</v>
      </c>
    </row>
    <row r="62" spans="1:5" ht="21" customHeight="1">
      <c r="A62" s="125"/>
      <c r="B62" s="126"/>
      <c r="C62" s="127"/>
      <c r="D62" s="127"/>
      <c r="E62" s="127"/>
    </row>
    <row r="63" spans="1:5" ht="27" customHeight="1">
      <c r="A63" s="186" t="s">
        <v>112</v>
      </c>
      <c r="B63" s="186"/>
      <c r="C63" s="186"/>
      <c r="D63" s="186"/>
      <c r="E63" s="186"/>
    </row>
    <row r="64" spans="1:5" ht="21" customHeight="1">
      <c r="A64" s="186" t="s">
        <v>115</v>
      </c>
      <c r="B64" s="186"/>
      <c r="C64" s="186"/>
      <c r="D64" s="186"/>
      <c r="E64" s="186"/>
    </row>
    <row r="65" ht="21" customHeight="1"/>
    <row r="66" ht="21" customHeight="1"/>
    <row r="67" ht="21" customHeight="1"/>
    <row r="68" ht="21" customHeight="1"/>
    <row r="69" ht="21" customHeight="1"/>
    <row r="70" ht="21" customHeight="1"/>
  </sheetData>
  <mergeCells count="6">
    <mergeCell ref="A1:E1"/>
    <mergeCell ref="A63:E63"/>
    <mergeCell ref="A64:E64"/>
    <mergeCell ref="A6:B6"/>
    <mergeCell ref="A4:B4"/>
    <mergeCell ref="C4:E4"/>
  </mergeCells>
  <phoneticPr fontId="1" type="noConversion"/>
  <printOptions horizontalCentered="1"/>
  <pageMargins left="0.78740157480314965" right="0.59055118110236227" top="0.98425196850393704"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185"/>
  <sheetViews>
    <sheetView tabSelected="1" workbookViewId="0">
      <selection activeCell="D12" sqref="D12"/>
    </sheetView>
  </sheetViews>
  <sheetFormatPr defaultColWidth="7.6640625" defaultRowHeight="14.25"/>
  <cols>
    <col min="1" max="1" width="13" style="23" customWidth="1"/>
    <col min="2" max="2" width="43.33203125" style="1" customWidth="1"/>
    <col min="3" max="4" width="14.83203125" style="1" customWidth="1"/>
    <col min="5" max="5" width="15.33203125" style="2" customWidth="1"/>
    <col min="6" max="6" width="14.6640625" style="2" customWidth="1"/>
    <col min="7" max="7" width="16" style="2" customWidth="1"/>
    <col min="8" max="8" width="14.1640625" style="1" customWidth="1"/>
    <col min="9" max="246" width="9.33203125" style="1" customWidth="1"/>
    <col min="247" max="16384" width="7.6640625" style="1"/>
  </cols>
  <sheetData>
    <row r="1" spans="1:8" ht="28.5">
      <c r="A1" s="192" t="s">
        <v>189</v>
      </c>
      <c r="B1" s="192"/>
      <c r="C1" s="192"/>
      <c r="D1" s="192"/>
      <c r="E1" s="192"/>
      <c r="F1" s="192"/>
      <c r="G1" s="192"/>
      <c r="H1" s="192"/>
    </row>
    <row r="2" spans="1:8" ht="15" customHeight="1">
      <c r="A2" s="21"/>
      <c r="B2" s="14"/>
      <c r="C2" s="14"/>
      <c r="D2" s="14"/>
      <c r="E2" s="14"/>
      <c r="F2" s="13"/>
      <c r="G2" s="15"/>
      <c r="H2" s="15" t="s">
        <v>69</v>
      </c>
    </row>
    <row r="3" spans="1:8" ht="15" customHeight="1">
      <c r="A3" s="22"/>
      <c r="B3" s="16"/>
      <c r="C3" s="16"/>
      <c r="D3" s="12"/>
      <c r="E3" s="13"/>
      <c r="F3" s="13"/>
      <c r="G3" s="13"/>
      <c r="H3" s="15" t="s">
        <v>10</v>
      </c>
    </row>
    <row r="4" spans="1:8" ht="20.25" customHeight="1">
      <c r="A4" s="195" t="s">
        <v>55</v>
      </c>
      <c r="B4" s="193" t="s">
        <v>57</v>
      </c>
      <c r="C4" s="193" t="s">
        <v>58</v>
      </c>
      <c r="D4" s="194" t="s">
        <v>59</v>
      </c>
      <c r="E4" s="194" t="s">
        <v>60</v>
      </c>
      <c r="F4" s="194"/>
      <c r="G4" s="194"/>
      <c r="H4" s="200" t="s">
        <v>61</v>
      </c>
    </row>
    <row r="5" spans="1:8" ht="20.25" customHeight="1">
      <c r="A5" s="196"/>
      <c r="B5" s="193"/>
      <c r="C5" s="193"/>
      <c r="D5" s="194"/>
      <c r="E5" s="5" t="s">
        <v>12</v>
      </c>
      <c r="F5" s="9" t="s">
        <v>13</v>
      </c>
      <c r="G5" s="5" t="s">
        <v>14</v>
      </c>
      <c r="H5" s="200"/>
    </row>
    <row r="6" spans="1:8" ht="21" customHeight="1">
      <c r="A6" s="199" t="s">
        <v>12</v>
      </c>
      <c r="B6" s="199"/>
      <c r="C6" s="18"/>
      <c r="D6" s="19"/>
      <c r="E6" s="19"/>
      <c r="F6" s="19"/>
      <c r="G6" s="19"/>
      <c r="H6" s="10"/>
    </row>
    <row r="7" spans="1:8" ht="21" customHeight="1">
      <c r="A7" s="4"/>
      <c r="B7" s="4"/>
      <c r="C7" s="18"/>
      <c r="D7" s="19"/>
      <c r="E7" s="19"/>
      <c r="F7" s="19"/>
      <c r="G7" s="19"/>
      <c r="H7" s="10"/>
    </row>
    <row r="8" spans="1:8" ht="21" customHeight="1">
      <c r="A8" s="4"/>
      <c r="B8" s="4"/>
      <c r="C8" s="18"/>
      <c r="D8" s="19"/>
      <c r="E8" s="19"/>
      <c r="F8" s="19"/>
      <c r="G8" s="19"/>
      <c r="H8" s="10"/>
    </row>
    <row r="9" spans="1:8" ht="21" customHeight="1">
      <c r="A9" s="4"/>
      <c r="B9" s="4"/>
      <c r="C9" s="18"/>
      <c r="D9" s="19"/>
      <c r="E9" s="19"/>
      <c r="F9" s="19"/>
      <c r="G9" s="19"/>
      <c r="H9" s="10"/>
    </row>
    <row r="10" spans="1:8" ht="21" customHeight="1">
      <c r="A10" s="8"/>
      <c r="B10" s="8"/>
      <c r="C10" s="18"/>
      <c r="D10" s="27"/>
      <c r="E10" s="10"/>
      <c r="F10" s="20"/>
      <c r="G10" s="10"/>
      <c r="H10" s="10"/>
    </row>
    <row r="11" spans="1:8" ht="21" customHeight="1">
      <c r="A11" s="4"/>
      <c r="B11" s="4"/>
      <c r="C11" s="18"/>
      <c r="D11" s="10"/>
      <c r="E11" s="10"/>
      <c r="F11" s="10"/>
      <c r="G11" s="10"/>
      <c r="H11" s="10"/>
    </row>
    <row r="12" spans="1:8" ht="21" customHeight="1">
      <c r="A12" s="4"/>
      <c r="B12" s="24"/>
      <c r="C12" s="18"/>
      <c r="D12" s="10"/>
      <c r="E12" s="10"/>
      <c r="F12" s="10"/>
      <c r="G12" s="10"/>
      <c r="H12" s="10"/>
    </row>
    <row r="13" spans="1:8" s="3" customFormat="1" ht="21" customHeight="1">
      <c r="A13" s="4"/>
      <c r="B13" s="4"/>
      <c r="C13" s="18"/>
      <c r="D13" s="10"/>
      <c r="E13" s="10"/>
      <c r="F13" s="10"/>
      <c r="G13" s="11"/>
      <c r="H13" s="11"/>
    </row>
    <row r="14" spans="1:8" ht="21" customHeight="1">
      <c r="A14" s="8"/>
      <c r="B14" s="139" t="s">
        <v>109</v>
      </c>
      <c r="C14" s="18"/>
      <c r="D14" s="10"/>
      <c r="E14" s="10"/>
      <c r="F14" s="10"/>
      <c r="G14" s="10"/>
      <c r="H14" s="10"/>
    </row>
    <row r="15" spans="1:8" ht="21" customHeight="1">
      <c r="A15" s="197" t="s">
        <v>333</v>
      </c>
      <c r="B15" s="198"/>
      <c r="C15" s="198"/>
      <c r="D15" s="198"/>
      <c r="E15" s="198"/>
      <c r="F15" s="198"/>
      <c r="G15" s="198"/>
      <c r="H15" s="198"/>
    </row>
    <row r="16" spans="1:8" ht="21" customHeight="1">
      <c r="E16" s="1"/>
      <c r="F16" s="1"/>
      <c r="G16" s="1"/>
    </row>
    <row r="17" spans="5:7" ht="21" customHeight="1">
      <c r="E17" s="1"/>
      <c r="F17" s="1"/>
      <c r="G17" s="1"/>
    </row>
    <row r="18" spans="5:7" ht="21" customHeight="1">
      <c r="E18" s="1"/>
      <c r="F18" s="1"/>
      <c r="G18" s="1"/>
    </row>
    <row r="19" spans="5:7" ht="21" customHeight="1">
      <c r="E19" s="1"/>
      <c r="F19" s="1"/>
      <c r="G19" s="1"/>
    </row>
    <row r="20" spans="5:7" ht="21" customHeight="1">
      <c r="E20" s="1"/>
      <c r="F20" s="1"/>
      <c r="G20" s="1"/>
    </row>
    <row r="21" spans="5:7" ht="21" customHeight="1">
      <c r="E21" s="1"/>
      <c r="F21" s="1"/>
      <c r="G21" s="1"/>
    </row>
    <row r="22" spans="5:7" ht="21" customHeight="1">
      <c r="E22" s="1"/>
      <c r="F22" s="1"/>
      <c r="G22" s="1"/>
    </row>
    <row r="23" spans="5:7" ht="21" customHeight="1">
      <c r="E23" s="1"/>
      <c r="F23" s="1"/>
      <c r="G23" s="1"/>
    </row>
    <row r="24" spans="5:7" ht="21" customHeight="1">
      <c r="E24" s="1"/>
      <c r="F24" s="1"/>
      <c r="G24" s="1"/>
    </row>
    <row r="25" spans="5:7" ht="21" customHeight="1">
      <c r="E25" s="1"/>
      <c r="F25" s="1"/>
      <c r="G25" s="1"/>
    </row>
    <row r="26" spans="5:7" ht="21" customHeight="1">
      <c r="E26" s="1"/>
      <c r="F26" s="1"/>
      <c r="G26" s="1"/>
    </row>
    <row r="27" spans="5:7" ht="21" customHeight="1">
      <c r="E27" s="1"/>
      <c r="F27" s="1"/>
      <c r="G27" s="1"/>
    </row>
    <row r="28" spans="5:7" ht="21" customHeight="1">
      <c r="E28" s="1"/>
      <c r="F28" s="1"/>
      <c r="G28" s="1"/>
    </row>
    <row r="29" spans="5:7" ht="21" customHeight="1">
      <c r="E29" s="1"/>
      <c r="F29" s="1"/>
      <c r="G29" s="1"/>
    </row>
    <row r="30" spans="5:7" ht="21" customHeight="1">
      <c r="E30" s="1"/>
      <c r="F30" s="1"/>
      <c r="G30" s="1"/>
    </row>
    <row r="31" spans="5:7">
      <c r="E31" s="1"/>
      <c r="F31" s="1"/>
      <c r="G31" s="1"/>
    </row>
    <row r="32" spans="5:7">
      <c r="E32" s="1"/>
      <c r="F32" s="1"/>
      <c r="G32" s="1"/>
    </row>
    <row r="33" spans="5:7">
      <c r="E33" s="1"/>
      <c r="F33" s="1"/>
      <c r="G33" s="1"/>
    </row>
    <row r="34" spans="5:7">
      <c r="E34" s="1"/>
      <c r="F34" s="1"/>
      <c r="G34" s="1"/>
    </row>
    <row r="35" spans="5:7">
      <c r="E35" s="1"/>
      <c r="F35" s="1"/>
      <c r="G35" s="1"/>
    </row>
    <row r="36" spans="5:7">
      <c r="E36" s="1"/>
      <c r="F36" s="1"/>
      <c r="G36" s="1"/>
    </row>
    <row r="37" spans="5:7">
      <c r="E37" s="1"/>
      <c r="F37" s="1"/>
      <c r="G37" s="1"/>
    </row>
    <row r="38" spans="5:7">
      <c r="E38" s="1"/>
      <c r="F38" s="1"/>
      <c r="G38" s="1"/>
    </row>
    <row r="39" spans="5:7">
      <c r="E39" s="1"/>
      <c r="F39" s="1"/>
      <c r="G39" s="1"/>
    </row>
    <row r="40" spans="5:7">
      <c r="E40" s="1"/>
      <c r="F40" s="1"/>
      <c r="G40" s="1"/>
    </row>
    <row r="41" spans="5:7">
      <c r="E41" s="1"/>
      <c r="F41" s="1"/>
      <c r="G41" s="1"/>
    </row>
    <row r="42" spans="5:7">
      <c r="E42" s="1"/>
      <c r="F42" s="1"/>
      <c r="G42" s="1"/>
    </row>
    <row r="43" spans="5:7">
      <c r="E43" s="1"/>
      <c r="F43" s="1"/>
      <c r="G43" s="1"/>
    </row>
    <row r="44" spans="5:7">
      <c r="E44" s="1"/>
      <c r="F44" s="1"/>
      <c r="G44" s="1"/>
    </row>
    <row r="45" spans="5:7">
      <c r="E45" s="1"/>
      <c r="F45" s="1"/>
      <c r="G45" s="1"/>
    </row>
    <row r="46" spans="5:7">
      <c r="E46" s="1"/>
      <c r="F46" s="1"/>
      <c r="G46" s="1"/>
    </row>
    <row r="47" spans="5:7">
      <c r="E47" s="1"/>
      <c r="F47" s="1"/>
      <c r="G47" s="1"/>
    </row>
    <row r="48" spans="5:7">
      <c r="E48" s="1"/>
      <c r="F48" s="1"/>
      <c r="G48" s="1"/>
    </row>
    <row r="49" spans="5:7">
      <c r="E49" s="1"/>
      <c r="F49" s="1"/>
      <c r="G49" s="1"/>
    </row>
    <row r="50" spans="5:7">
      <c r="E50" s="1"/>
      <c r="F50" s="1"/>
      <c r="G50" s="1"/>
    </row>
    <row r="51" spans="5:7">
      <c r="E51" s="1"/>
      <c r="F51" s="1"/>
      <c r="G51" s="1"/>
    </row>
    <row r="52" spans="5:7">
      <c r="E52" s="1"/>
      <c r="F52" s="1"/>
      <c r="G52" s="1"/>
    </row>
    <row r="53" spans="5:7">
      <c r="E53" s="1"/>
      <c r="F53" s="1"/>
      <c r="G53" s="1"/>
    </row>
    <row r="54" spans="5:7">
      <c r="E54" s="1"/>
      <c r="F54" s="1"/>
      <c r="G54" s="1"/>
    </row>
    <row r="55" spans="5:7">
      <c r="E55" s="1"/>
      <c r="F55" s="1"/>
      <c r="G55" s="1"/>
    </row>
    <row r="56" spans="5:7">
      <c r="E56" s="1"/>
      <c r="F56" s="1"/>
      <c r="G56" s="1"/>
    </row>
    <row r="57" spans="5:7">
      <c r="E57" s="1"/>
      <c r="F57" s="1"/>
      <c r="G57" s="1"/>
    </row>
    <row r="58" spans="5:7">
      <c r="E58" s="1"/>
      <c r="F58" s="1"/>
      <c r="G58" s="1"/>
    </row>
    <row r="59" spans="5:7">
      <c r="E59" s="1"/>
      <c r="F59" s="1"/>
      <c r="G59" s="1"/>
    </row>
    <row r="60" spans="5:7">
      <c r="E60" s="1"/>
      <c r="F60" s="1"/>
      <c r="G60" s="1"/>
    </row>
    <row r="61" spans="5:7">
      <c r="E61" s="1"/>
      <c r="F61" s="1"/>
      <c r="G61" s="1"/>
    </row>
    <row r="62" spans="5:7">
      <c r="E62" s="1"/>
      <c r="F62" s="1"/>
      <c r="G62" s="1"/>
    </row>
    <row r="63" spans="5:7">
      <c r="E63" s="1"/>
      <c r="F63" s="1"/>
      <c r="G63" s="1"/>
    </row>
    <row r="64" spans="5:7">
      <c r="E64" s="1"/>
      <c r="F64" s="1"/>
      <c r="G64" s="1"/>
    </row>
    <row r="65" spans="5:7">
      <c r="E65" s="1"/>
      <c r="F65" s="1"/>
      <c r="G65" s="1"/>
    </row>
    <row r="66" spans="5:7">
      <c r="E66" s="1"/>
      <c r="F66" s="1"/>
      <c r="G66" s="1"/>
    </row>
    <row r="67" spans="5:7">
      <c r="E67" s="1"/>
      <c r="F67" s="1"/>
      <c r="G67" s="1"/>
    </row>
    <row r="68" spans="5:7">
      <c r="E68" s="1"/>
      <c r="F68" s="1"/>
      <c r="G68" s="1"/>
    </row>
    <row r="69" spans="5:7">
      <c r="E69" s="1"/>
      <c r="F69" s="1"/>
      <c r="G69" s="1"/>
    </row>
    <row r="70" spans="5:7">
      <c r="E70" s="1"/>
      <c r="F70" s="1"/>
      <c r="G70" s="1"/>
    </row>
    <row r="71" spans="5:7">
      <c r="E71" s="1"/>
      <c r="F71" s="1"/>
      <c r="G71" s="1"/>
    </row>
    <row r="72" spans="5:7">
      <c r="E72" s="1"/>
      <c r="F72" s="1"/>
      <c r="G72" s="1"/>
    </row>
    <row r="73" spans="5:7">
      <c r="E73" s="1"/>
      <c r="F73" s="1"/>
      <c r="G73" s="1"/>
    </row>
    <row r="74" spans="5:7">
      <c r="E74" s="1"/>
      <c r="F74" s="1"/>
      <c r="G74" s="1"/>
    </row>
    <row r="75" spans="5:7">
      <c r="E75" s="1"/>
      <c r="F75" s="1"/>
      <c r="G75" s="1"/>
    </row>
    <row r="76" spans="5:7">
      <c r="E76" s="1"/>
      <c r="F76" s="1"/>
      <c r="G76" s="1"/>
    </row>
    <row r="77" spans="5:7">
      <c r="E77" s="1"/>
      <c r="F77" s="1"/>
      <c r="G77" s="1"/>
    </row>
    <row r="78" spans="5:7">
      <c r="E78" s="1"/>
      <c r="F78" s="1"/>
      <c r="G78" s="1"/>
    </row>
    <row r="79" spans="5:7">
      <c r="E79" s="1"/>
      <c r="F79" s="1"/>
      <c r="G79" s="1"/>
    </row>
    <row r="80" spans="5:7">
      <c r="E80" s="1"/>
      <c r="F80" s="1"/>
      <c r="G80" s="1"/>
    </row>
    <row r="81" spans="5:7">
      <c r="E81" s="1"/>
      <c r="F81" s="1"/>
      <c r="G81" s="1"/>
    </row>
    <row r="82" spans="5:7">
      <c r="E82" s="1"/>
      <c r="F82" s="1"/>
      <c r="G82" s="1"/>
    </row>
    <row r="83" spans="5:7">
      <c r="E83" s="1"/>
      <c r="F83" s="1"/>
      <c r="G83" s="1"/>
    </row>
    <row r="84" spans="5:7">
      <c r="E84" s="1"/>
      <c r="F84" s="1"/>
      <c r="G84" s="1"/>
    </row>
    <row r="85" spans="5:7">
      <c r="E85" s="1"/>
      <c r="F85" s="1"/>
      <c r="G85" s="1"/>
    </row>
    <row r="86" spans="5:7">
      <c r="E86" s="1"/>
      <c r="F86" s="1"/>
      <c r="G86" s="1"/>
    </row>
    <row r="87" spans="5:7">
      <c r="E87" s="1"/>
      <c r="F87" s="1"/>
      <c r="G87" s="1"/>
    </row>
    <row r="88" spans="5:7">
      <c r="E88" s="1"/>
      <c r="F88" s="1"/>
      <c r="G88" s="1"/>
    </row>
    <row r="89" spans="5:7">
      <c r="E89" s="1"/>
      <c r="F89" s="1"/>
      <c r="G89" s="1"/>
    </row>
    <row r="90" spans="5:7">
      <c r="E90" s="1"/>
      <c r="F90" s="1"/>
      <c r="G90" s="1"/>
    </row>
    <row r="91" spans="5:7">
      <c r="E91" s="1"/>
      <c r="F91" s="1"/>
      <c r="G91" s="1"/>
    </row>
    <row r="92" spans="5:7">
      <c r="E92" s="1"/>
      <c r="F92" s="1"/>
      <c r="G92" s="1"/>
    </row>
    <row r="93" spans="5:7">
      <c r="E93" s="1"/>
      <c r="F93" s="1"/>
      <c r="G93" s="1"/>
    </row>
    <row r="94" spans="5:7">
      <c r="E94" s="1"/>
      <c r="F94" s="1"/>
      <c r="G94" s="1"/>
    </row>
    <row r="95" spans="5:7">
      <c r="E95" s="1"/>
      <c r="F95" s="1"/>
      <c r="G95" s="1"/>
    </row>
    <row r="96" spans="5:7">
      <c r="E96" s="1"/>
      <c r="F96" s="1"/>
      <c r="G96" s="1"/>
    </row>
    <row r="97" spans="5:7">
      <c r="E97" s="1"/>
      <c r="F97" s="1"/>
      <c r="G97" s="1"/>
    </row>
    <row r="98" spans="5:7">
      <c r="E98" s="1"/>
      <c r="F98" s="1"/>
      <c r="G98" s="1"/>
    </row>
    <row r="99" spans="5:7">
      <c r="E99" s="1"/>
      <c r="F99" s="1"/>
      <c r="G99" s="1"/>
    </row>
    <row r="100" spans="5:7">
      <c r="E100" s="1"/>
      <c r="F100" s="1"/>
      <c r="G100" s="1"/>
    </row>
    <row r="101" spans="5:7">
      <c r="E101" s="1"/>
      <c r="F101" s="1"/>
      <c r="G101" s="1"/>
    </row>
    <row r="102" spans="5:7">
      <c r="E102" s="1"/>
      <c r="F102" s="1"/>
      <c r="G102" s="1"/>
    </row>
    <row r="103" spans="5:7">
      <c r="E103" s="1"/>
      <c r="F103" s="1"/>
      <c r="G103" s="1"/>
    </row>
    <row r="104" spans="5:7">
      <c r="E104" s="1"/>
      <c r="F104" s="1"/>
      <c r="G104" s="1"/>
    </row>
    <row r="105" spans="5:7">
      <c r="E105" s="1"/>
      <c r="F105" s="1"/>
      <c r="G105" s="1"/>
    </row>
    <row r="106" spans="5:7">
      <c r="E106" s="1"/>
      <c r="F106" s="1"/>
      <c r="G106" s="1"/>
    </row>
    <row r="107" spans="5:7">
      <c r="E107" s="1"/>
      <c r="F107" s="1"/>
      <c r="G107" s="1"/>
    </row>
    <row r="108" spans="5:7">
      <c r="E108" s="1"/>
      <c r="F108" s="1"/>
      <c r="G108" s="1"/>
    </row>
    <row r="109" spans="5:7">
      <c r="E109" s="1"/>
      <c r="F109" s="1"/>
      <c r="G109" s="1"/>
    </row>
    <row r="110" spans="5:7">
      <c r="E110" s="1"/>
      <c r="F110" s="1"/>
      <c r="G110" s="1"/>
    </row>
    <row r="111" spans="5:7">
      <c r="E111" s="1"/>
      <c r="F111" s="1"/>
      <c r="G111" s="1"/>
    </row>
    <row r="112" spans="5:7">
      <c r="E112" s="1"/>
      <c r="F112" s="1"/>
      <c r="G112" s="1"/>
    </row>
    <row r="113" spans="5:7">
      <c r="E113" s="1"/>
      <c r="F113" s="1"/>
      <c r="G113" s="1"/>
    </row>
    <row r="114" spans="5:7">
      <c r="E114" s="1"/>
      <c r="F114" s="1"/>
      <c r="G114" s="1"/>
    </row>
    <row r="115" spans="5:7">
      <c r="E115" s="1"/>
      <c r="F115" s="1"/>
      <c r="G115" s="1"/>
    </row>
    <row r="116" spans="5:7">
      <c r="E116" s="1"/>
      <c r="F116" s="1"/>
      <c r="G116" s="1"/>
    </row>
    <row r="117" spans="5:7">
      <c r="E117" s="1"/>
      <c r="F117" s="1"/>
      <c r="G117" s="1"/>
    </row>
    <row r="118" spans="5:7">
      <c r="E118" s="1"/>
      <c r="F118" s="1"/>
      <c r="G118" s="1"/>
    </row>
    <row r="119" spans="5:7">
      <c r="E119" s="1"/>
      <c r="F119" s="1"/>
      <c r="G119" s="1"/>
    </row>
    <row r="120" spans="5:7">
      <c r="E120" s="1"/>
      <c r="F120" s="1"/>
      <c r="G120" s="1"/>
    </row>
    <row r="121" spans="5:7">
      <c r="E121" s="1"/>
      <c r="F121" s="1"/>
      <c r="G121" s="1"/>
    </row>
    <row r="122" spans="5:7">
      <c r="E122" s="1"/>
      <c r="F122" s="1"/>
      <c r="G122" s="1"/>
    </row>
    <row r="123" spans="5:7">
      <c r="E123" s="1"/>
      <c r="F123" s="1"/>
      <c r="G123" s="1"/>
    </row>
    <row r="124" spans="5:7">
      <c r="E124" s="1"/>
      <c r="F124" s="1"/>
      <c r="G124" s="1"/>
    </row>
    <row r="125" spans="5:7">
      <c r="E125" s="1"/>
      <c r="F125" s="1"/>
      <c r="G125" s="1"/>
    </row>
    <row r="126" spans="5:7">
      <c r="E126" s="1"/>
      <c r="F126" s="1"/>
      <c r="G126" s="1"/>
    </row>
    <row r="127" spans="5:7">
      <c r="E127" s="1"/>
      <c r="F127" s="1"/>
      <c r="G127" s="1"/>
    </row>
    <row r="128" spans="5:7">
      <c r="E128" s="1"/>
      <c r="F128" s="1"/>
      <c r="G128" s="1"/>
    </row>
    <row r="129" spans="5:7">
      <c r="E129" s="1"/>
      <c r="F129" s="1"/>
      <c r="G129" s="1"/>
    </row>
    <row r="130" spans="5:7">
      <c r="E130" s="1"/>
      <c r="F130" s="1"/>
      <c r="G130" s="1"/>
    </row>
    <row r="131" spans="5:7">
      <c r="E131" s="1"/>
      <c r="F131" s="1"/>
      <c r="G131" s="1"/>
    </row>
    <row r="132" spans="5:7">
      <c r="E132" s="1"/>
      <c r="F132" s="1"/>
      <c r="G132" s="1"/>
    </row>
    <row r="133" spans="5:7">
      <c r="E133" s="1"/>
      <c r="F133" s="1"/>
      <c r="G133" s="1"/>
    </row>
    <row r="134" spans="5:7">
      <c r="E134" s="1"/>
      <c r="F134" s="1"/>
      <c r="G134" s="1"/>
    </row>
    <row r="135" spans="5:7">
      <c r="E135" s="1"/>
      <c r="F135" s="1"/>
      <c r="G135" s="1"/>
    </row>
    <row r="136" spans="5:7">
      <c r="E136" s="1"/>
      <c r="F136" s="1"/>
      <c r="G136" s="1"/>
    </row>
    <row r="137" spans="5:7">
      <c r="E137" s="1"/>
      <c r="F137" s="1"/>
      <c r="G137" s="1"/>
    </row>
    <row r="138" spans="5:7">
      <c r="E138" s="1"/>
      <c r="F138" s="1"/>
      <c r="G138" s="1"/>
    </row>
    <row r="139" spans="5:7">
      <c r="E139" s="1"/>
      <c r="F139" s="1"/>
      <c r="G139" s="1"/>
    </row>
    <row r="140" spans="5:7">
      <c r="E140" s="1"/>
      <c r="F140" s="1"/>
      <c r="G140" s="1"/>
    </row>
    <row r="141" spans="5:7">
      <c r="E141" s="1"/>
      <c r="F141" s="1"/>
      <c r="G141" s="1"/>
    </row>
    <row r="142" spans="5:7">
      <c r="E142" s="1"/>
      <c r="F142" s="1"/>
      <c r="G142" s="1"/>
    </row>
    <row r="143" spans="5:7">
      <c r="E143" s="1"/>
      <c r="F143" s="1"/>
      <c r="G143" s="1"/>
    </row>
    <row r="144" spans="5:7">
      <c r="E144" s="1"/>
      <c r="F144" s="1"/>
      <c r="G144" s="1"/>
    </row>
    <row r="145" spans="5:7">
      <c r="E145" s="1"/>
      <c r="F145" s="1"/>
      <c r="G145" s="1"/>
    </row>
    <row r="146" spans="5:7">
      <c r="E146" s="1"/>
      <c r="F146" s="1"/>
      <c r="G146" s="1"/>
    </row>
    <row r="147" spans="5:7">
      <c r="E147" s="1"/>
      <c r="F147" s="1"/>
      <c r="G147" s="1"/>
    </row>
    <row r="148" spans="5:7">
      <c r="E148" s="1"/>
      <c r="F148" s="1"/>
      <c r="G148" s="1"/>
    </row>
    <row r="149" spans="5:7">
      <c r="E149" s="1"/>
      <c r="F149" s="1"/>
      <c r="G149" s="1"/>
    </row>
    <row r="150" spans="5:7">
      <c r="E150" s="1"/>
      <c r="F150" s="1"/>
      <c r="G150" s="1"/>
    </row>
    <row r="151" spans="5:7">
      <c r="E151" s="1"/>
      <c r="F151" s="1"/>
      <c r="G151" s="1"/>
    </row>
    <row r="152" spans="5:7">
      <c r="E152" s="1"/>
      <c r="F152" s="1"/>
      <c r="G152" s="1"/>
    </row>
    <row r="153" spans="5:7">
      <c r="E153" s="1"/>
      <c r="F153" s="1"/>
      <c r="G153" s="1"/>
    </row>
    <row r="154" spans="5:7">
      <c r="E154" s="1"/>
      <c r="F154" s="1"/>
      <c r="G154" s="1"/>
    </row>
    <row r="155" spans="5:7">
      <c r="E155" s="1"/>
      <c r="F155" s="1"/>
      <c r="G155" s="1"/>
    </row>
    <row r="156" spans="5:7">
      <c r="E156" s="1"/>
      <c r="F156" s="1"/>
      <c r="G156" s="1"/>
    </row>
    <row r="157" spans="5:7">
      <c r="E157" s="1"/>
      <c r="F157" s="1"/>
      <c r="G157" s="1"/>
    </row>
    <row r="158" spans="5:7">
      <c r="E158" s="1"/>
      <c r="F158" s="1"/>
      <c r="G158" s="1"/>
    </row>
    <row r="159" spans="5:7">
      <c r="E159" s="1"/>
      <c r="F159" s="1"/>
      <c r="G159" s="1"/>
    </row>
    <row r="160" spans="5:7">
      <c r="E160" s="1"/>
      <c r="F160" s="1"/>
      <c r="G160" s="1"/>
    </row>
    <row r="161" spans="5:7">
      <c r="E161" s="1"/>
      <c r="F161" s="1"/>
      <c r="G161" s="1"/>
    </row>
    <row r="162" spans="5:7">
      <c r="E162" s="1"/>
      <c r="F162" s="1"/>
      <c r="G162" s="1"/>
    </row>
    <row r="163" spans="5:7">
      <c r="E163" s="1"/>
      <c r="F163" s="1"/>
      <c r="G163" s="1"/>
    </row>
    <row r="164" spans="5:7">
      <c r="E164" s="1"/>
      <c r="F164" s="1"/>
      <c r="G164" s="1"/>
    </row>
    <row r="165" spans="5:7">
      <c r="E165" s="1"/>
      <c r="F165" s="1"/>
      <c r="G165" s="1"/>
    </row>
    <row r="166" spans="5:7">
      <c r="E166" s="1"/>
      <c r="F166" s="1"/>
      <c r="G166" s="1"/>
    </row>
    <row r="167" spans="5:7">
      <c r="E167" s="1"/>
      <c r="F167" s="1"/>
      <c r="G167" s="1"/>
    </row>
    <row r="168" spans="5:7">
      <c r="E168" s="1"/>
      <c r="F168" s="1"/>
      <c r="G168" s="1"/>
    </row>
    <row r="169" spans="5:7">
      <c r="E169" s="1"/>
      <c r="F169" s="1"/>
      <c r="G169" s="1"/>
    </row>
    <row r="170" spans="5:7">
      <c r="E170" s="1"/>
      <c r="F170" s="1"/>
      <c r="G170" s="1"/>
    </row>
    <row r="171" spans="5:7">
      <c r="E171" s="1"/>
      <c r="F171" s="1"/>
      <c r="G171" s="1"/>
    </row>
    <row r="172" spans="5:7">
      <c r="E172" s="1"/>
      <c r="F172" s="1"/>
      <c r="G172" s="1"/>
    </row>
    <row r="173" spans="5:7">
      <c r="E173" s="1"/>
      <c r="F173" s="1"/>
      <c r="G173" s="1"/>
    </row>
    <row r="174" spans="5:7">
      <c r="E174" s="1"/>
      <c r="F174" s="1"/>
      <c r="G174" s="1"/>
    </row>
    <row r="175" spans="5:7">
      <c r="E175" s="1"/>
      <c r="F175" s="1"/>
      <c r="G175" s="1"/>
    </row>
    <row r="176" spans="5:7">
      <c r="E176" s="1"/>
      <c r="F176" s="1"/>
      <c r="G176" s="1"/>
    </row>
    <row r="177" spans="5:7">
      <c r="E177" s="1"/>
      <c r="F177" s="1"/>
      <c r="G177" s="1"/>
    </row>
    <row r="178" spans="5:7">
      <c r="E178" s="1"/>
      <c r="F178" s="1"/>
      <c r="G178" s="1"/>
    </row>
    <row r="179" spans="5:7">
      <c r="E179" s="1"/>
      <c r="F179" s="1"/>
      <c r="G179" s="1"/>
    </row>
    <row r="180" spans="5:7">
      <c r="E180" s="1"/>
      <c r="F180" s="1"/>
      <c r="G180" s="1"/>
    </row>
    <row r="181" spans="5:7">
      <c r="E181" s="1"/>
      <c r="F181" s="1"/>
      <c r="G181" s="1"/>
    </row>
    <row r="182" spans="5:7">
      <c r="E182" s="1"/>
      <c r="F182" s="1"/>
      <c r="G182" s="1"/>
    </row>
    <row r="183" spans="5:7">
      <c r="E183" s="1"/>
      <c r="F183" s="1"/>
      <c r="G183" s="1"/>
    </row>
    <row r="184" spans="5:7">
      <c r="E184" s="1"/>
      <c r="F184" s="1"/>
      <c r="G184" s="1"/>
    </row>
    <row r="185" spans="5:7">
      <c r="E185" s="1"/>
      <c r="F185" s="1"/>
      <c r="G185" s="1"/>
    </row>
  </sheetData>
  <mergeCells count="9">
    <mergeCell ref="A1:H1"/>
    <mergeCell ref="B4:B5"/>
    <mergeCell ref="D4:D5"/>
    <mergeCell ref="E4:G4"/>
    <mergeCell ref="A4:A5"/>
    <mergeCell ref="A15:H15"/>
    <mergeCell ref="A6:B6"/>
    <mergeCell ref="C4:C5"/>
    <mergeCell ref="H4:H5"/>
  </mergeCells>
  <phoneticPr fontId="2" type="noConversion"/>
  <conditionalFormatting sqref="I1:IL15 A1:A2 B3:E4 A6 F5:G14 B5 D5:E6 A7:E14 H3:H4 G2 H6:H14 B16:IL65520">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E27"/>
  <sheetViews>
    <sheetView workbookViewId="0">
      <selection activeCell="K14" sqref="K14"/>
    </sheetView>
  </sheetViews>
  <sheetFormatPr defaultRowHeight="11.25"/>
  <cols>
    <col min="1" max="1" width="42.33203125" style="6" customWidth="1"/>
    <col min="2" max="2" width="21.6640625" style="32" customWidth="1"/>
    <col min="3" max="3" width="19.83203125" style="32" customWidth="1"/>
    <col min="4" max="4" width="49.1640625" style="6" customWidth="1"/>
    <col min="5" max="5" width="26.5" style="32" customWidth="1"/>
    <col min="6" max="229" width="9.33203125" style="6"/>
    <col min="230" max="230" width="50" style="6" customWidth="1"/>
    <col min="231" max="231" width="6.33203125" style="6" customWidth="1"/>
    <col min="232" max="232" width="20" style="6" customWidth="1"/>
    <col min="233" max="233" width="56.33203125" style="6" customWidth="1"/>
    <col min="234" max="234" width="6.33203125" style="6" customWidth="1"/>
    <col min="235" max="235" width="20" style="6" customWidth="1"/>
    <col min="236" max="236" width="11.33203125" style="6" customWidth="1"/>
    <col min="237" max="16384" width="9.33203125" style="6"/>
  </cols>
  <sheetData>
    <row r="1" spans="1:5" ht="23.25" customHeight="1">
      <c r="A1" s="192" t="s">
        <v>190</v>
      </c>
      <c r="B1" s="192"/>
      <c r="C1" s="192"/>
      <c r="D1" s="192"/>
      <c r="E1" s="192"/>
    </row>
    <row r="2" spans="1:5" ht="15.75" customHeight="1">
      <c r="A2" s="7"/>
      <c r="E2" s="132" t="s">
        <v>106</v>
      </c>
    </row>
    <row r="3" spans="1:5" ht="16.5" customHeight="1">
      <c r="A3" s="25"/>
      <c r="C3" s="130"/>
      <c r="E3" s="132" t="s">
        <v>10</v>
      </c>
    </row>
    <row r="4" spans="1:5" ht="18" customHeight="1">
      <c r="A4" s="26" t="s">
        <v>53</v>
      </c>
      <c r="B4" s="131" t="s">
        <v>71</v>
      </c>
      <c r="C4" s="131" t="s">
        <v>7</v>
      </c>
      <c r="D4" s="26" t="s">
        <v>53</v>
      </c>
      <c r="E4" s="131" t="s">
        <v>7</v>
      </c>
    </row>
    <row r="5" spans="1:5" s="136" customFormat="1" ht="18" customHeight="1">
      <c r="A5" s="133" t="s">
        <v>72</v>
      </c>
      <c r="B5" s="134" t="s">
        <v>48</v>
      </c>
      <c r="C5" s="134" t="s">
        <v>48</v>
      </c>
      <c r="D5" s="133" t="s">
        <v>73</v>
      </c>
      <c r="E5" s="135">
        <v>108.15966299999999</v>
      </c>
    </row>
    <row r="6" spans="1:5" s="136" customFormat="1" ht="18" customHeight="1">
      <c r="A6" s="133" t="s">
        <v>74</v>
      </c>
      <c r="B6" s="135">
        <v>220</v>
      </c>
      <c r="C6" s="135">
        <v>151.16489000000001</v>
      </c>
      <c r="D6" s="137" t="s">
        <v>75</v>
      </c>
      <c r="E6" s="135">
        <v>108.15966299999999</v>
      </c>
    </row>
    <row r="7" spans="1:5" s="136" customFormat="1" ht="18" customHeight="1">
      <c r="A7" s="137" t="s">
        <v>76</v>
      </c>
      <c r="B7" s="135"/>
      <c r="C7" s="135">
        <v>14.192600000000001</v>
      </c>
      <c r="D7" s="137" t="s">
        <v>77</v>
      </c>
      <c r="E7" s="135"/>
    </row>
    <row r="8" spans="1:5" s="136" customFormat="1" ht="18" customHeight="1">
      <c r="A8" s="137" t="s">
        <v>78</v>
      </c>
      <c r="B8" s="135">
        <v>35</v>
      </c>
      <c r="C8" s="135">
        <v>10.884589999999999</v>
      </c>
      <c r="D8" s="137"/>
      <c r="E8" s="134" t="s">
        <v>79</v>
      </c>
    </row>
    <row r="9" spans="1:5" s="136" customFormat="1" ht="18" customHeight="1">
      <c r="A9" s="137" t="s">
        <v>80</v>
      </c>
      <c r="B9" s="135"/>
      <c r="C9" s="135"/>
      <c r="D9" s="133" t="s">
        <v>81</v>
      </c>
      <c r="E9" s="134" t="s">
        <v>48</v>
      </c>
    </row>
    <row r="10" spans="1:5" s="136" customFormat="1" ht="18" customHeight="1">
      <c r="A10" s="137" t="s">
        <v>82</v>
      </c>
      <c r="B10" s="135">
        <v>35</v>
      </c>
      <c r="C10" s="135">
        <v>10.884589999999999</v>
      </c>
      <c r="D10" s="137" t="s">
        <v>83</v>
      </c>
      <c r="E10" s="135">
        <v>2</v>
      </c>
    </row>
    <row r="11" spans="1:5" s="136" customFormat="1" ht="18" customHeight="1">
      <c r="A11" s="137" t="s">
        <v>84</v>
      </c>
      <c r="B11" s="135">
        <v>185</v>
      </c>
      <c r="C11" s="135">
        <v>126.0877</v>
      </c>
      <c r="D11" s="137" t="s">
        <v>85</v>
      </c>
      <c r="E11" s="135"/>
    </row>
    <row r="12" spans="1:5" s="136" customFormat="1" ht="18" customHeight="1">
      <c r="A12" s="137" t="s">
        <v>86</v>
      </c>
      <c r="B12" s="135">
        <v>185</v>
      </c>
      <c r="C12" s="135">
        <v>126.0877</v>
      </c>
      <c r="D12" s="137" t="s">
        <v>87</v>
      </c>
      <c r="E12" s="135">
        <v>2</v>
      </c>
    </row>
    <row r="13" spans="1:5" s="136" customFormat="1" ht="18" customHeight="1">
      <c r="A13" s="137" t="s">
        <v>88</v>
      </c>
      <c r="B13" s="135"/>
      <c r="C13" s="135"/>
      <c r="D13" s="137" t="s">
        <v>89</v>
      </c>
      <c r="E13" s="135"/>
    </row>
    <row r="14" spans="1:5" s="136" customFormat="1" ht="18" customHeight="1">
      <c r="A14" s="137" t="s">
        <v>90</v>
      </c>
      <c r="B14" s="135"/>
      <c r="C14" s="135"/>
      <c r="D14" s="137" t="s">
        <v>91</v>
      </c>
      <c r="E14" s="135"/>
    </row>
    <row r="15" spans="1:5" s="136" customFormat="1" ht="18" customHeight="1">
      <c r="A15" s="133" t="s">
        <v>92</v>
      </c>
      <c r="B15" s="134" t="s">
        <v>48</v>
      </c>
      <c r="C15" s="134" t="s">
        <v>48</v>
      </c>
      <c r="D15" s="137" t="s">
        <v>93</v>
      </c>
      <c r="E15" s="135"/>
    </row>
    <row r="16" spans="1:5" s="136" customFormat="1" ht="18" customHeight="1">
      <c r="A16" s="137" t="s">
        <v>94</v>
      </c>
      <c r="B16" s="134" t="s">
        <v>48</v>
      </c>
      <c r="C16" s="135">
        <v>3</v>
      </c>
      <c r="D16" s="137" t="s">
        <v>95</v>
      </c>
      <c r="E16" s="135"/>
    </row>
    <row r="17" spans="1:5" s="136" customFormat="1" ht="18" customHeight="1">
      <c r="A17" s="137" t="s">
        <v>96</v>
      </c>
      <c r="B17" s="134" t="s">
        <v>48</v>
      </c>
      <c r="C17" s="135">
        <v>3</v>
      </c>
      <c r="D17" s="137" t="s">
        <v>97</v>
      </c>
      <c r="E17" s="135"/>
    </row>
    <row r="18" spans="1:5" s="136" customFormat="1" ht="18" customHeight="1">
      <c r="A18" s="137" t="s">
        <v>98</v>
      </c>
      <c r="B18" s="134" t="s">
        <v>48</v>
      </c>
      <c r="C18" s="135"/>
      <c r="D18" s="137" t="s">
        <v>79</v>
      </c>
      <c r="E18" s="138" t="s">
        <v>79</v>
      </c>
    </row>
    <row r="19" spans="1:5" s="136" customFormat="1" ht="18" customHeight="1">
      <c r="A19" s="137" t="s">
        <v>99</v>
      </c>
      <c r="B19" s="134" t="s">
        <v>48</v>
      </c>
      <c r="C19" s="135">
        <v>2</v>
      </c>
      <c r="D19" s="137" t="s">
        <v>79</v>
      </c>
      <c r="E19" s="138" t="s">
        <v>79</v>
      </c>
    </row>
    <row r="20" spans="1:5" s="136" customFormat="1" ht="18" customHeight="1">
      <c r="A20" s="137" t="s">
        <v>100</v>
      </c>
      <c r="B20" s="134" t="s">
        <v>48</v>
      </c>
      <c r="C20" s="135">
        <v>1165</v>
      </c>
      <c r="D20" s="137" t="s">
        <v>79</v>
      </c>
      <c r="E20" s="138" t="s">
        <v>79</v>
      </c>
    </row>
    <row r="21" spans="1:5" s="136" customFormat="1" ht="18" customHeight="1">
      <c r="A21" s="137" t="s">
        <v>101</v>
      </c>
      <c r="B21" s="134" t="s">
        <v>48</v>
      </c>
      <c r="C21" s="135"/>
      <c r="D21" s="137"/>
      <c r="E21" s="138"/>
    </row>
    <row r="22" spans="1:5" s="136" customFormat="1" ht="18" customHeight="1">
      <c r="A22" s="137" t="s">
        <v>102</v>
      </c>
      <c r="B22" s="134" t="s">
        <v>48</v>
      </c>
      <c r="C22" s="135">
        <v>12955</v>
      </c>
      <c r="D22" s="137" t="s">
        <v>79</v>
      </c>
      <c r="E22" s="138" t="s">
        <v>79</v>
      </c>
    </row>
    <row r="23" spans="1:5" s="136" customFormat="1" ht="18" customHeight="1">
      <c r="A23" s="137" t="s">
        <v>103</v>
      </c>
      <c r="B23" s="134" t="s">
        <v>48</v>
      </c>
      <c r="C23" s="135"/>
      <c r="D23" s="137"/>
      <c r="E23" s="138"/>
    </row>
    <row r="24" spans="1:5" s="136" customFormat="1" ht="18" customHeight="1">
      <c r="A24" s="137" t="s">
        <v>104</v>
      </c>
      <c r="B24" s="134" t="s">
        <v>48</v>
      </c>
      <c r="C24" s="135"/>
      <c r="D24" s="137" t="s">
        <v>79</v>
      </c>
      <c r="E24" s="138" t="s">
        <v>79</v>
      </c>
    </row>
    <row r="25" spans="1:5" s="136" customFormat="1" ht="18" customHeight="1">
      <c r="A25" s="137" t="s">
        <v>105</v>
      </c>
      <c r="B25" s="134" t="s">
        <v>48</v>
      </c>
      <c r="C25" s="135"/>
      <c r="D25" s="137" t="s">
        <v>79</v>
      </c>
      <c r="E25" s="138" t="s">
        <v>79</v>
      </c>
    </row>
    <row r="26" spans="1:5" ht="21" customHeight="1">
      <c r="A26" s="201" t="s">
        <v>113</v>
      </c>
      <c r="B26" s="201"/>
      <c r="C26" s="201"/>
      <c r="D26" s="201"/>
      <c r="E26" s="201"/>
    </row>
    <row r="27" spans="1:5" ht="21.75" customHeight="1">
      <c r="A27" s="186" t="s">
        <v>115</v>
      </c>
      <c r="B27" s="186"/>
      <c r="C27" s="186"/>
      <c r="D27" s="186"/>
      <c r="E27" s="186"/>
    </row>
  </sheetData>
  <mergeCells count="3">
    <mergeCell ref="A26:E26"/>
    <mergeCell ref="A27:E27"/>
    <mergeCell ref="A1:E1"/>
  </mergeCells>
  <phoneticPr fontId="2" type="noConversion"/>
  <conditionalFormatting sqref="E3 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2018-08-27T08:13:17Z</cp:lastPrinted>
  <dcterms:created xsi:type="dcterms:W3CDTF">2014-07-25T07:49:00Z</dcterms:created>
  <dcterms:modified xsi:type="dcterms:W3CDTF">2018-08-28T02:19:46Z</dcterms:modified>
</cp:coreProperties>
</file>