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预算项目绩效目标表" sheetId="24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一般公共预算支出-无上年数'!$A$1:$E$42</definedName>
    <definedName name="_xlnm.Print_Area" localSheetId="3">'3 一般公共预算财政基本支出'!$A$1:$E$59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部门收入总表'!$A$1:$L$41</definedName>
    <definedName name="_xlnm.Print_Area" localSheetId="8">'8 部门支出总表'!$A$1:$H$40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<sst xmlns="http://schemas.openxmlformats.org/spreadsheetml/2006/main" count="1560" uniqueCount="594">
  <si>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</si>
  <si>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</si>
  <si>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</si>
  <si>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</si>
  <si>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</si>
  <si>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</si>
  <si>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</si>
  <si>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</si>
  <si>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</si>
  <si>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</si>
  <si>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</si>
  <si>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</si>
  <si>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</si>
  <si>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</si>
  <si>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</si>
  <si>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</si>
  <si>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</si>
  <si>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</si>
  <si>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</si>
  <si>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</si>
  <si>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</si>
  <si>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</si>
  <si>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</si>
  <si>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</si>
  <si>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</si>
  <si>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</si>
  <si>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</si>
  <si>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</si>
  <si>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</si>
  <si>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</si>
  <si>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</si>
  <si>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</si>
  <si>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</si>
  <si>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</si>
  <si>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</si>
  <si>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</si>
  <si>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</si>
  <si>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</si>
  <si>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</si>
  <si>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</si>
  <si>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</si>
  <si>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</si>
  <si>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</si>
  <si>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</si>
  <si>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</si>
  <si>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</si>
  <si>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</si>
  <si>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</si>
  <si>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</si>
  <si>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</si>
  <si>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</si>
  <si>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</si>
  <si>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</si>
  <si>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</si>
  <si>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</si>
  <si>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</si>
  <si>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</si>
  <si>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</si>
  <si>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</si>
  <si>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</si>
  <si>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</si>
  <si>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</si>
  <si>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</si>
  <si>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</si>
  <si>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</si>
  <si>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</si>
  <si>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</si>
  <si>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</si>
  <si>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</si>
  <si>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</si>
  <si>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</si>
  <si>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</si>
  <si>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</si>
  <si>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</si>
  <si>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</si>
  <si>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</si>
  <si>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</si>
  <si>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</si>
  <si>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</si>
  <si>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</si>
  <si>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</si>
  <si>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</si>
  <si>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</si>
  <si>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</si>
  <si>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</si>
  <si>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</si>
  <si>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</si>
  <si>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</si>
  <si>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</si>
  <si>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</si>
  <si>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</si>
  <si>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</si>
  <si>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</si>
  <si>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</si>
  <si>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</si>
  <si>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</si>
  <si>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</si>
  <si>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</si>
  <si>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</si>
  <si>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</si>
  <si>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</si>
  <si>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</si>
  <si>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</si>
  <si>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</si>
  <si>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</si>
  <si>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</si>
  <si>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</si>
  <si>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</si>
  <si>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</si>
  <si>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</si>
  <si>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</si>
  <si>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</si>
  <si>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</si>
  <si>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</si>
  <si>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</si>
  <si>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</si>
  <si>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</si>
  <si>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</si>
  <si>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</si>
  <si>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</si>
  <si>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</si>
  <si>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</si>
  <si>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</si>
  <si>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</si>
  <si>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</si>
  <si>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</si>
  <si>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</si>
  <si>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</si>
  <si>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</si>
  <si>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</si>
  <si>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</si>
  <si>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</si>
  <si>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</si>
  <si>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</si>
  <si>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</si>
  <si>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</si>
  <si>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</si>
  <si>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</si>
  <si>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</si>
  <si>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</si>
  <si>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</si>
  <si>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</si>
  <si>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</si>
  <si>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</si>
  <si>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</si>
  <si>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</si>
  <si>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</si>
  <si>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</si>
  <si>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</si>
  <si>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</si>
  <si>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</si>
  <si>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</si>
  <si>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</si>
  <si>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</si>
  <si>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</si>
  <si>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</si>
  <si>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</si>
  <si>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</si>
  <si>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</si>
  <si>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</si>
  <si>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</si>
  <si>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</si>
  <si>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</si>
  <si>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</si>
  <si>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</si>
  <si>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</si>
  <si>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</si>
  <si>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</si>
  <si>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</si>
  <si>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</si>
  <si>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</si>
  <si>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</si>
  <si>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</si>
  <si>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</si>
  <si>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</si>
  <si>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</si>
  <si>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</si>
  <si>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</si>
  <si>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</si>
  <si>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</si>
  <si>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</si>
  <si>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</si>
  <si>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</si>
  <si>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</si>
  <si>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</si>
  <si>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</si>
  <si>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</si>
  <si>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</si>
  <si>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</si>
  <si>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</si>
  <si>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</si>
  <si>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</si>
  <si>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</si>
  <si>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</si>
  <si>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</si>
  <si>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</si>
  <si>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</si>
  <si>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</si>
  <si>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</si>
  <si>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</si>
  <si>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</si>
  <si>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</si>
  <si>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</si>
  <si>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</si>
  <si>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</si>
  <si>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</si>
  <si>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</si>
  <si>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</si>
  <si>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</si>
  <si>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</si>
  <si>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</si>
  <si>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</si>
  <si>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</si>
  <si>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</si>
  <si>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</si>
  <si>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</si>
  <si>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</si>
  <si>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</si>
  <si>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</si>
  <si>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</si>
  <si>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</si>
  <si>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</si>
  <si>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</si>
  <si>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</si>
  <si>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</si>
  <si>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</si>
  <si>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</si>
  <si>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</si>
  <si>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</si>
  <si>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</si>
  <si>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</si>
  <si>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</si>
  <si>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</si>
  <si>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</si>
  <si>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</si>
  <si>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</si>
  <si>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</si>
  <si>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</si>
  <si>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</si>
  <si>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</si>
  <si>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</si>
  <si>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</si>
  <si>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</si>
  <si>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</si>
  <si>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</si>
  <si>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</si>
  <si>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</si>
  <si>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</si>
  <si>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</si>
  <si>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</si>
  <si>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</si>
  <si>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</si>
  <si>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</si>
  <si>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</si>
  <si>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</si>
  <si>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</si>
  <si>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</si>
  <si>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</si>
  <si>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</si>
  <si>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</si>
  <si>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</si>
  <si>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</si>
  <si>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</si>
  <si>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</si>
  <si>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</si>
  <si>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</si>
  <si>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</si>
  <si>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</si>
  <si>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</si>
  <si>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</si>
  <si>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</si>
  <si>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</si>
  <si>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</si>
  <si>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</si>
  <si>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</si>
  <si>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</si>
  <si>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</si>
  <si>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</si>
  <si>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</si>
  <si>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</si>
  <si>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</si>
  <si>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</si>
  <si>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</si>
  <si>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</si>
  <si>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</si>
  <si>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</si>
  <si>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</si>
  <si>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</si>
  <si>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</si>
  <si>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</si>
  <si>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</si>
  <si>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</si>
  <si>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</si>
  <si>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</si>
  <si>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</si>
  <si>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</si>
  <si>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</si>
  <si>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</si>
  <si>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</si>
  <si>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</si>
  <si>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</si>
  <si>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</si>
  <si>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</si>
  <si>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</si>
  <si>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</si>
  <si>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</si>
  <si>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</si>
  <si>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</si>
  <si>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</si>
  <si>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</si>
  <si>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</si>
  <si>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</si>
  <si>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永川区退役军人事务局财政拨款收支总表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</si>
  <si>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</si>
  <si>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</si>
  <si>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</si>
  <si>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</si>
  <si>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</si>
  <si>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</si>
  <si>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</si>
  <si>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</si>
  <si>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</si>
  <si>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</si>
  <si>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</si>
  <si>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</si>
  <si>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</si>
  <si>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</si>
  <si>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</si>
  <si>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</si>
  <si>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</si>
  <si>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</si>
  <si>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</si>
  <si>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</si>
  <si>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</si>
  <si>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附表2</t>
  </si>
  <si>
    <t>永川区退役军人事务局一般公共预算财政拨款支出预算表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</si>
  <si>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</si>
  <si>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</si>
  <si>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</si>
  <si>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</si>
  <si>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</si>
  <si>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</si>
  <si>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</si>
  <si>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合       计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</si>
  <si>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</si>
  <si>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</si>
  <si>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</si>
  <si>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</si>
  <si>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</si>
  <si>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</si>
  <si>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</si>
  <si>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</si>
  <si>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</si>
  <si>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20808</t>
  </si>
  <si>
    <t xml:space="preserve">  抚恤</t>
  </si>
  <si>
    <t xml:space="preserve">    2080805</t>
  </si>
  <si>
    <t xml:space="preserve">    义务兵优待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</si>
  <si>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</si>
  <si>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</si>
  <si>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</si>
  <si>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</si>
  <si>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2080901</t>
  </si>
  <si>
    <t xml:space="preserve">    退役士兵安置</t>
  </si>
  <si>
    <t xml:space="preserve">    2080902</t>
  </si>
  <si>
    <t xml:space="preserve">    军队移交政府的离退休人员安置</t>
  </si>
  <si>
    <t xml:space="preserve">    2080903</t>
  </si>
  <si>
    <t xml:space="preserve">    军队移交政府离退休干部管理机构</t>
  </si>
  <si>
    <t xml:space="preserve">    2080904</t>
  </si>
  <si>
    <t xml:space="preserve">    退役士兵管理教育</t>
  </si>
  <si>
    <t xml:space="preserve">    2080905</t>
  </si>
  <si>
    <t xml:space="preserve">    军队转业干部安置</t>
  </si>
  <si>
    <t xml:space="preserve">    2080999</t>
  </si>
  <si>
    <t xml:space="preserve">    其他退役安置支出</t>
  </si>
  <si>
    <t xml:space="preserve">  20828</t>
  </si>
  <si>
    <t xml:space="preserve">  退役军人管理事务</t>
  </si>
  <si>
    <t xml:space="preserve">    2082801</t>
  </si>
  <si>
    <t xml:space="preserve">    行政运行</t>
  </si>
  <si>
    <t xml:space="preserve">    2082802</t>
  </si>
  <si>
    <t xml:space="preserve">    一般行政管理事务</t>
  </si>
  <si>
    <t xml:space="preserve">    2082804</t>
  </si>
  <si>
    <t xml:space="preserve">    拥军优属</t>
  </si>
  <si>
    <t xml:space="preserve">    2082850</t>
  </si>
  <si>
    <t xml:space="preserve">    事业运行</t>
  </si>
  <si>
    <t xml:space="preserve">    2082899</t>
  </si>
  <si>
    <t xml:space="preserve">    其他退役军人事务管理支出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</si>
  <si>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</si>
  <si>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</si>
  <si>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</si>
  <si>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</si>
  <si>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</si>
  <si>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</si>
  <si>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</si>
  <si>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</si>
  <si>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</si>
  <si>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</si>
  <si>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</si>
  <si>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</si>
  <si>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</si>
  <si>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</si>
  <si>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</si>
  <si>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21014</t>
  </si>
  <si>
    <t xml:space="preserve">  优抚对象医疗</t>
  </si>
  <si>
    <t xml:space="preserve">    2101401</t>
  </si>
  <si>
    <t xml:space="preserve">    优抚对象医疗补助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</si>
  <si>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</si>
  <si>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</si>
  <si>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</si>
  <si>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</si>
  <si>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</si>
  <si>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</si>
  <si>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附表3</t>
  </si>
  <si>
    <t>永川区退役军人事务局一般公共预算财政拨款基本支出预算表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</si>
  <si>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</si>
  <si>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</si>
  <si>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</si>
  <si>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</si>
  <si>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</si>
  <si>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</si>
  <si>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</si>
  <si>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</si>
  <si>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</si>
  <si>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</si>
  <si>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</si>
  <si>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</si>
  <si>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</si>
  <si>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</si>
  <si>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</si>
  <si>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</si>
  <si>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</si>
  <si>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</si>
  <si>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</si>
  <si>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</si>
  <si>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</si>
  <si>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</si>
  <si>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</si>
  <si>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</si>
  <si>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</si>
  <si>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</si>
  <si>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</si>
  <si>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</si>
  <si>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</si>
  <si>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</si>
  <si>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</si>
  <si>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</si>
  <si>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</si>
  <si>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</si>
  <si>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</si>
  <si>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</si>
  <si>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</si>
  <si>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</si>
  <si>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</si>
  <si>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</si>
  <si>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</si>
  <si>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</si>
  <si>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</si>
  <si>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</si>
  <si>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</si>
  <si>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</si>
  <si>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</si>
  <si>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</si>
  <si>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</si>
  <si>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</si>
  <si>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</si>
  <si>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</si>
  <si>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</si>
  <si>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</si>
  <si>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</si>
  <si>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</si>
  <si>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</si>
  <si>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</si>
  <si>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</si>
  <si>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</si>
  <si>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</si>
  <si>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</si>
  <si>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</si>
  <si>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</si>
  <si>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</si>
  <si>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</si>
  <si>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</si>
  <si>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</si>
  <si>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</si>
  <si>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</si>
  <si>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</si>
  <si>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</si>
  <si>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</si>
  <si>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</si>
  <si>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</si>
  <si>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</si>
  <si>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</si>
  <si>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</si>
  <si>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</si>
  <si>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</si>
  <si>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</si>
  <si>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</si>
  <si>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</si>
  <si>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</si>
  <si>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</si>
  <si>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</si>
  <si>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</si>
  <si>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</si>
  <si>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</si>
  <si>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</si>
  <si>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</si>
  <si>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</si>
  <si>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</si>
  <si>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</si>
  <si>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</si>
  <si>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</si>
  <si>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</si>
  <si>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</si>
  <si>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</si>
  <si>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</si>
  <si>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</si>
  <si>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</si>
  <si>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</si>
  <si>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</si>
  <si>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</si>
  <si>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</si>
  <si>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</si>
  <si>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</si>
  <si>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附表4</t>
  </si>
  <si>
    <t>XXXXX（单位全称）一般公共预算“三公”经费支出表</t>
  </si>
  <si>
    <t>永川区退役军人事务局一般公共预算“三公”经费支出表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</si>
  <si>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</si>
  <si>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</si>
  <si>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</si>
  <si>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</si>
  <si>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</si>
  <si>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</si>
  <si>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</si>
  <si>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永川区退役军人事务局政府性基金预算支出表</t>
  </si>
  <si>
    <t>本年政府性基金预算财政拨款支出</t>
  </si>
  <si>
    <t>（备注：本单位无政府性基金收支，故此表无数据。）</t>
  </si>
  <si>
    <t>附表6</t>
  </si>
  <si>
    <t>永川区退役军人事务局单位收支总表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</si>
  <si>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</si>
  <si>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</si>
  <si>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</si>
  <si>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</si>
  <si>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</si>
  <si>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</si>
  <si>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</si>
  <si>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</si>
  <si>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</si>
  <si>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</si>
  <si>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</si>
  <si>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</si>
  <si>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</si>
  <si>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</si>
  <si>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永川区退役军人事务局单位收入总表</t>
  </si>
  <si>
    <t>科目</t>
  </si>
  <si>
    <t>非教育收费收入预算</t>
  </si>
  <si>
    <t>教育收费收预算入</t>
  </si>
  <si>
    <t>附表8</t>
  </si>
  <si>
    <t>永川区退役军人事务局单位支出总表</t>
  </si>
  <si>
    <t>上缴上级支出</t>
  </si>
  <si>
    <t>事业单位经营支出</t>
  </si>
  <si>
    <t>对下级单位补助支出</t>
  </si>
  <si>
    <t>附表9</t>
  </si>
  <si>
    <t>永川区退役军人事务局政府采购预算明细表</t>
  </si>
  <si>
    <t>教育收费收入预算</t>
  </si>
  <si>
    <t>货物类</t>
  </si>
  <si>
    <t>服务类</t>
  </si>
  <si>
    <t>工程类</t>
  </si>
  <si>
    <t>附表10</t>
  </si>
  <si>
    <t>2021年重庆市永川区退役军人事务局预算项目绩效目标表</t>
  </si>
  <si>
    <t>项目名称</t>
  </si>
  <si>
    <t>自主就业士兵经济补助</t>
  </si>
  <si>
    <t>项目当年预算金额（万元）</t>
  </si>
  <si>
    <t>项目绩效目标</t>
  </si>
  <si>
    <t>跨年度项目
总体绩效目标</t>
  </si>
  <si>
    <t>当年绩效目标</t>
  </si>
  <si>
    <t>发放自主就业退役士兵地方一次性补助，确保该群体稳定。</t>
  </si>
  <si>
    <t>绩效指标</t>
  </si>
  <si>
    <t>一级指标</t>
  </si>
  <si>
    <t>二级指标</t>
  </si>
  <si>
    <t>指标内容</t>
  </si>
  <si>
    <t>指标值</t>
  </si>
  <si>
    <t>计量单位</t>
  </si>
  <si>
    <t>产出指标</t>
  </si>
  <si>
    <t>自主就业退役士兵地方一次性补助人数</t>
  </si>
  <si>
    <t>≥360人</t>
  </si>
  <si>
    <t>发放时效</t>
  </si>
  <si>
    <t>及时</t>
  </si>
  <si>
    <t>效益指标</t>
  </si>
  <si>
    <t>自主就业退役士兵生活水平</t>
  </si>
  <si>
    <t>得到保障</t>
  </si>
  <si>
    <t>社会和谐稳定</t>
  </si>
  <si>
    <t>得到促进</t>
  </si>
  <si>
    <t>满意度指标</t>
  </si>
  <si>
    <t>服务对象满意度指标</t>
  </si>
  <si>
    <t>自主就业退役士兵满意度</t>
  </si>
  <si>
    <t>≥90%</t>
  </si>
  <si>
    <t>…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</si>
</sst>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;;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22"/>
      <color rgb="FF000000"/>
      <name val="华文细黑"/>
      <charset val="134"/>
    </font>
    <font>
      <sz val="18"/>
      <color rgb="FF000000"/>
      <name val="方正小标宋_GBK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9"/>
      <color indexed="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27" fillId="0" borderId="0"/>
    <xf numFmtId="0" fontId="1" fillId="0" borderId="0">
      <alignment vertical="center"/>
    </xf>
    <xf numFmtId="0" fontId="14" fillId="0" borderId="0"/>
    <xf numFmtId="0" fontId="34" fillId="0" borderId="0"/>
    <xf numFmtId="0" fontId="25" fillId="18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44" fillId="32" borderId="21" applyNumberFormat="false" applyAlignment="false" applyProtection="false">
      <alignment vertical="center"/>
    </xf>
    <xf numFmtId="0" fontId="33" fillId="12" borderId="17" applyNumberFormat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32" fillId="0" borderId="16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0" fillId="0" borderId="16" applyNumberFormat="false" applyFill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37" fillId="0" borderId="18" applyNumberFormat="false" applyFill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4" fillId="0" borderId="0" applyNumberFormat="false" applyFont="false" applyFill="false" applyBorder="false" applyAlignment="false" applyProtection="false"/>
    <xf numFmtId="0" fontId="26" fillId="22" borderId="0" applyNumberFormat="false" applyBorder="false" applyAlignment="false" applyProtection="false">
      <alignment vertical="center"/>
    </xf>
    <xf numFmtId="0" fontId="14" fillId="0" borderId="0"/>
    <xf numFmtId="0" fontId="29" fillId="0" borderId="15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7" fillId="26" borderId="20" applyNumberFormat="false" applyFont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41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42" fillId="30" borderId="0" applyNumberFormat="false" applyBorder="false" applyAlignment="false" applyProtection="false">
      <alignment vertical="center"/>
    </xf>
    <xf numFmtId="0" fontId="43" fillId="32" borderId="19" applyNumberFormat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33" borderId="0" applyNumberFormat="false" applyBorder="false" applyAlignment="false" applyProtection="false">
      <alignment vertical="center"/>
    </xf>
    <xf numFmtId="0" fontId="25" fillId="34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39" fillId="24" borderId="19" applyNumberFormat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6" fillId="13" borderId="0" applyNumberFormat="false" applyBorder="false" applyAlignment="false" applyProtection="false">
      <alignment vertical="center"/>
    </xf>
  </cellStyleXfs>
  <cellXfs count="165">
    <xf numFmtId="0" fontId="0" fillId="0" borderId="0" xfId="0"/>
    <xf numFmtId="0" fontId="1" fillId="0" borderId="0" xfId="2">
      <alignment vertical="center"/>
    </xf>
    <xf numFmtId="0" fontId="2" fillId="0" borderId="0" xfId="29" applyNumberFormat="true" applyFont="true" applyFill="true" applyAlignment="true" applyProtection="true">
      <alignment wrapText="true"/>
    </xf>
    <xf numFmtId="0" fontId="3" fillId="0" borderId="0" xfId="2" applyFont="true" applyFill="true" applyAlignment="true">
      <alignment horizontal="center" vertical="center"/>
    </xf>
    <xf numFmtId="0" fontId="4" fillId="0" borderId="0" xfId="2" applyFont="true" applyFill="true" applyAlignment="true">
      <alignment horizontal="center" vertical="center"/>
    </xf>
    <xf numFmtId="0" fontId="5" fillId="0" borderId="1" xfId="2" applyFont="true" applyFill="true" applyBorder="true" applyAlignment="true">
      <alignment horizontal="center" vertical="center" wrapText="true"/>
    </xf>
    <xf numFmtId="0" fontId="5" fillId="0" borderId="2" xfId="2" applyFont="true" applyFill="true" applyBorder="true" applyAlignment="true">
      <alignment horizontal="center" vertical="center" wrapText="true"/>
    </xf>
    <xf numFmtId="0" fontId="5" fillId="0" borderId="3" xfId="2" applyFont="true" applyFill="true" applyBorder="true" applyAlignment="true">
      <alignment horizontal="center" vertical="center" wrapText="true"/>
    </xf>
    <xf numFmtId="0" fontId="5" fillId="0" borderId="4" xfId="2" applyFont="true" applyFill="true" applyBorder="true" applyAlignment="true">
      <alignment horizontal="center" vertical="center" wrapText="true"/>
    </xf>
    <xf numFmtId="176" fontId="5" fillId="0" borderId="2" xfId="2" applyNumberFormat="true" applyFont="true" applyFill="true" applyBorder="true" applyAlignment="true">
      <alignment horizontal="center" vertical="center" wrapText="true"/>
    </xf>
    <xf numFmtId="176" fontId="5" fillId="0" borderId="3" xfId="2" applyNumberFormat="true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 wrapText="true"/>
    </xf>
    <xf numFmtId="176" fontId="7" fillId="0" borderId="1" xfId="2" applyNumberFormat="true" applyFont="true" applyFill="true" applyBorder="true" applyAlignment="true">
      <alignment horizontal="center" vertical="center" wrapText="true"/>
    </xf>
    <xf numFmtId="0" fontId="7" fillId="0" borderId="2" xfId="2" applyFont="true" applyFill="true" applyBorder="true" applyAlignment="true">
      <alignment horizontal="center" vertical="center" wrapText="true"/>
    </xf>
    <xf numFmtId="176" fontId="8" fillId="0" borderId="1" xfId="2" applyNumberFormat="true" applyFont="true" applyFill="true" applyBorder="true" applyAlignment="true">
      <alignment horizontal="center" vertical="center" wrapText="true"/>
    </xf>
    <xf numFmtId="0" fontId="8" fillId="0" borderId="3" xfId="2" applyFont="true" applyFill="true" applyBorder="true" applyAlignment="true">
      <alignment horizontal="center" vertical="center" wrapText="true"/>
    </xf>
    <xf numFmtId="0" fontId="9" fillId="2" borderId="5" xfId="4" applyFont="true" applyFill="true" applyBorder="true" applyAlignment="true">
      <alignment vertical="center" wrapText="true"/>
    </xf>
    <xf numFmtId="0" fontId="9" fillId="2" borderId="6" xfId="4" applyFont="true" applyFill="true" applyBorder="true" applyAlignment="true">
      <alignment horizontal="left" vertical="center" wrapText="true"/>
    </xf>
    <xf numFmtId="0" fontId="5" fillId="0" borderId="1" xfId="2" applyFont="true" applyFill="true" applyBorder="true" applyAlignment="true">
      <alignment vertical="center" wrapText="true"/>
    </xf>
    <xf numFmtId="176" fontId="5" fillId="0" borderId="4" xfId="2" applyNumberFormat="true" applyFont="true" applyFill="true" applyBorder="true" applyAlignment="true">
      <alignment horizontal="center" vertical="center" wrapText="true"/>
    </xf>
    <xf numFmtId="0" fontId="8" fillId="0" borderId="4" xfId="2" applyFont="true" applyFill="true" applyBorder="true" applyAlignment="true">
      <alignment horizontal="center" vertical="center" wrapText="true"/>
    </xf>
    <xf numFmtId="0" fontId="0" fillId="0" borderId="0" xfId="0" applyFill="true"/>
    <xf numFmtId="0" fontId="10" fillId="0" borderId="0" xfId="0" applyFont="true" applyBorder="true" applyAlignment="true">
      <alignment horizontal="left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3" applyNumberFormat="true" applyFont="true" applyFill="true" applyBorder="true" applyAlignment="true" applyProtection="true">
      <alignment horizontal="center" vertical="center" wrapText="true"/>
    </xf>
    <xf numFmtId="0" fontId="1" fillId="0" borderId="1" xfId="29" applyFont="true" applyFill="true" applyBorder="true" applyAlignment="true">
      <alignment horizontal="left" vertical="center"/>
    </xf>
    <xf numFmtId="4" fontId="1" fillId="0" borderId="1" xfId="29" applyNumberFormat="true" applyFont="true" applyBorder="true" applyAlignment="true">
      <alignment horizontal="right" vertical="center" wrapText="true"/>
    </xf>
    <xf numFmtId="0" fontId="1" fillId="0" borderId="1" xfId="29" applyFont="true" applyFill="true" applyBorder="true" applyAlignment="true">
      <alignment horizontal="left" vertical="center" indent="2"/>
    </xf>
    <xf numFmtId="0" fontId="0" fillId="0" borderId="1" xfId="0" applyBorder="true"/>
    <xf numFmtId="0" fontId="14" fillId="0" borderId="0" xfId="3"/>
    <xf numFmtId="0" fontId="2" fillId="0" borderId="0" xfId="3" applyNumberFormat="true" applyFont="true" applyFill="true" applyAlignment="true" applyProtection="true">
      <alignment horizontal="left" vertical="center"/>
    </xf>
    <xf numFmtId="0" fontId="14" fillId="0" borderId="0" xfId="3" applyFill="true"/>
    <xf numFmtId="0" fontId="15" fillId="0" borderId="0" xfId="3" applyNumberFormat="true" applyFont="true" applyFill="true" applyAlignment="true" applyProtection="true">
      <alignment horizontal="center"/>
    </xf>
    <xf numFmtId="0" fontId="16" fillId="0" borderId="0" xfId="3" applyFont="true" applyFill="true" applyAlignment="true">
      <alignment horizontal="centerContinuous"/>
    </xf>
    <xf numFmtId="0" fontId="14" fillId="0" borderId="0" xfId="3" applyFill="true" applyAlignment="true">
      <alignment horizontal="centerContinuous"/>
    </xf>
    <xf numFmtId="0" fontId="14" fillId="0" borderId="0" xfId="3" applyAlignment="true">
      <alignment horizontal="centerContinuous"/>
    </xf>
    <xf numFmtId="0" fontId="1" fillId="0" borderId="0" xfId="3" applyFont="true"/>
    <xf numFmtId="0" fontId="1" fillId="0" borderId="0" xfId="3" applyFont="true" applyFill="true"/>
    <xf numFmtId="0" fontId="13" fillId="0" borderId="7" xfId="3" applyNumberFormat="true" applyFont="true" applyFill="true" applyBorder="true" applyAlignment="true" applyProtection="true">
      <alignment horizontal="center" vertical="center" wrapText="true"/>
    </xf>
    <xf numFmtId="49" fontId="1" fillId="0" borderId="1" xfId="3" applyNumberFormat="true" applyFont="true" applyFill="true" applyBorder="true" applyAlignment="true" applyProtection="true">
      <alignment vertical="center"/>
    </xf>
    <xf numFmtId="0" fontId="1" fillId="0" borderId="1" xfId="1" applyNumberFormat="true" applyFont="true" applyFill="true" applyBorder="true" applyAlignment="true" applyProtection="true">
      <alignment horizontal="center" vertical="center"/>
    </xf>
    <xf numFmtId="0" fontId="9" fillId="2" borderId="1" xfId="27" applyFont="true" applyFill="true" applyBorder="true" applyAlignment="true">
      <alignment horizontal="left" vertical="center"/>
    </xf>
    <xf numFmtId="0" fontId="16" fillId="0" borderId="0" xfId="3" applyNumberFormat="true" applyFont="true" applyFill="true" applyAlignment="true" applyProtection="true">
      <alignment horizontal="centerContinuous"/>
    </xf>
    <xf numFmtId="0" fontId="1" fillId="0" borderId="0" xfId="3" applyFont="true" applyAlignment="true">
      <alignment horizontal="right"/>
    </xf>
    <xf numFmtId="4" fontId="1" fillId="0" borderId="1" xfId="3" applyNumberFormat="true" applyFont="true" applyFill="true" applyBorder="true" applyAlignment="true" applyProtection="true">
      <alignment horizontal="right" vertical="center" wrapText="true"/>
    </xf>
    <xf numFmtId="0" fontId="14" fillId="0" borderId="1" xfId="3" applyFill="true" applyBorder="true"/>
    <xf numFmtId="0" fontId="14" fillId="0" borderId="1" xfId="3" applyBorder="true"/>
    <xf numFmtId="0" fontId="15" fillId="0" borderId="0" xfId="3" applyNumberFormat="true" applyFont="true" applyFill="true" applyAlignment="true" applyProtection="true">
      <alignment horizontal="centerContinuous"/>
    </xf>
    <xf numFmtId="0" fontId="2" fillId="0" borderId="0" xfId="3" applyNumberFormat="true" applyFont="true" applyFill="true" applyAlignment="true" applyProtection="true">
      <alignment horizontal="centerContinuous"/>
    </xf>
    <xf numFmtId="0" fontId="13" fillId="0" borderId="0" xfId="3" applyNumberFormat="true" applyFont="true" applyFill="true" applyAlignment="true" applyProtection="true">
      <alignment horizontal="centerContinuous"/>
    </xf>
    <xf numFmtId="0" fontId="13" fillId="0" borderId="1" xfId="3" applyNumberFormat="true" applyFont="true" applyFill="true" applyBorder="true" applyAlignment="true" applyProtection="true">
      <alignment horizontal="center" vertical="center"/>
    </xf>
    <xf numFmtId="0" fontId="13" fillId="0" borderId="4" xfId="3" applyNumberFormat="true" applyFont="true" applyFill="true" applyBorder="true" applyAlignment="true" applyProtection="true">
      <alignment horizontal="center" vertical="center" wrapText="true"/>
    </xf>
    <xf numFmtId="0" fontId="13" fillId="0" borderId="8" xfId="3" applyFont="true" applyBorder="true" applyAlignment="true">
      <alignment horizontal="center" vertical="center" wrapText="true"/>
    </xf>
    <xf numFmtId="0" fontId="13" fillId="0" borderId="8" xfId="3" applyFont="true" applyFill="true" applyBorder="true" applyAlignment="true">
      <alignment horizontal="center" vertical="center" wrapText="true"/>
    </xf>
    <xf numFmtId="0" fontId="13" fillId="0" borderId="2" xfId="3" applyNumberFormat="true" applyFont="true" applyFill="true" applyBorder="true" applyAlignment="true" applyProtection="true">
      <alignment horizontal="center" vertical="center" wrapText="true"/>
    </xf>
    <xf numFmtId="4" fontId="14" fillId="0" borderId="1" xfId="3" applyNumberFormat="true" applyFill="true" applyBorder="true"/>
    <xf numFmtId="4" fontId="14" fillId="0" borderId="1" xfId="3" applyNumberFormat="true" applyBorder="true"/>
    <xf numFmtId="0" fontId="17" fillId="0" borderId="0" xfId="3" applyFont="true" applyFill="true" applyAlignment="true">
      <alignment horizontal="right"/>
    </xf>
    <xf numFmtId="0" fontId="1" fillId="0" borderId="9" xfId="3" applyNumberFormat="true" applyFont="true" applyFill="true" applyBorder="true" applyAlignment="true" applyProtection="true">
      <alignment horizontal="right"/>
    </xf>
    <xf numFmtId="0" fontId="13" fillId="0" borderId="10" xfId="3" applyNumberFormat="true" applyFont="true" applyFill="true" applyBorder="true" applyAlignment="true" applyProtection="true">
      <alignment horizontal="center" vertical="center" wrapText="true"/>
    </xf>
    <xf numFmtId="0" fontId="18" fillId="0" borderId="0" xfId="3" applyFont="true" applyFill="true" applyAlignment="true">
      <alignment horizontal="right" vertical="center"/>
    </xf>
    <xf numFmtId="0" fontId="18" fillId="0" borderId="0" xfId="3" applyFont="true" applyFill="true" applyAlignment="true">
      <alignment vertical="center"/>
    </xf>
    <xf numFmtId="0" fontId="17" fillId="0" borderId="0" xfId="3" applyFont="true" applyAlignment="true">
      <alignment horizontal="right"/>
    </xf>
    <xf numFmtId="0" fontId="15" fillId="0" borderId="0" xfId="3" applyFont="true" applyFill="true" applyAlignment="true">
      <alignment horizontal="centerContinuous" vertical="center"/>
    </xf>
    <xf numFmtId="0" fontId="19" fillId="0" borderId="0" xfId="3" applyFont="true" applyFill="true" applyAlignment="true">
      <alignment horizontal="centerContinuous" vertical="center"/>
    </xf>
    <xf numFmtId="0" fontId="18" fillId="0" borderId="0" xfId="3" applyFont="true" applyFill="true" applyAlignment="true">
      <alignment horizontal="centerContinuous" vertical="center"/>
    </xf>
    <xf numFmtId="0" fontId="1" fillId="0" borderId="0" xfId="3" applyFont="true" applyFill="true" applyAlignment="true">
      <alignment horizontal="center" vertical="center"/>
    </xf>
    <xf numFmtId="0" fontId="1" fillId="0" borderId="0" xfId="3" applyFont="true" applyFill="true" applyAlignment="true">
      <alignment vertical="center"/>
    </xf>
    <xf numFmtId="0" fontId="13" fillId="0" borderId="10" xfId="3" applyNumberFormat="true" applyFont="true" applyFill="true" applyBorder="true" applyAlignment="true" applyProtection="true">
      <alignment horizontal="center" vertical="center"/>
    </xf>
    <xf numFmtId="0" fontId="13" fillId="0" borderId="10" xfId="3" applyNumberFormat="true" applyFont="true" applyFill="true" applyBorder="true" applyAlignment="true" applyProtection="true">
      <alignment horizontal="centerContinuous" vertical="center" wrapText="true"/>
    </xf>
    <xf numFmtId="0" fontId="1" fillId="0" borderId="11" xfId="3" applyFont="true" applyFill="true" applyBorder="true" applyAlignment="true">
      <alignment vertical="center"/>
    </xf>
    <xf numFmtId="4" fontId="1" fillId="0" borderId="8" xfId="3" applyNumberFormat="true" applyFont="true" applyFill="true" applyBorder="true" applyAlignment="true" applyProtection="true">
      <alignment horizontal="right" vertical="center" wrapText="true"/>
    </xf>
    <xf numFmtId="0" fontId="1" fillId="0" borderId="4" xfId="3" applyFont="true" applyBorder="true" applyAlignment="true">
      <alignment vertical="center" wrapText="true"/>
    </xf>
    <xf numFmtId="0" fontId="1" fillId="0" borderId="2" xfId="3" applyFont="true" applyBorder="true" applyAlignment="true">
      <alignment vertical="center"/>
    </xf>
    <xf numFmtId="0" fontId="1" fillId="0" borderId="2" xfId="3" applyFont="true" applyBorder="true" applyAlignment="true">
      <alignment horizontal="left" vertical="center"/>
    </xf>
    <xf numFmtId="0" fontId="1" fillId="0" borderId="2" xfId="3" applyFont="true" applyFill="true" applyBorder="true" applyAlignment="true">
      <alignment vertical="center"/>
    </xf>
    <xf numFmtId="4" fontId="1" fillId="0" borderId="7" xfId="3" applyNumberFormat="true" applyFont="true" applyFill="true" applyBorder="true" applyAlignment="true" applyProtection="true">
      <alignment horizontal="right" vertical="center" wrapText="true"/>
    </xf>
    <xf numFmtId="4" fontId="1" fillId="0" borderId="4" xfId="3" applyNumberFormat="true" applyFont="true" applyBorder="true" applyAlignment="true">
      <alignment vertical="center" wrapText="true"/>
    </xf>
    <xf numFmtId="0" fontId="1" fillId="0" borderId="4" xfId="3" applyFont="true" applyFill="true" applyBorder="true" applyAlignment="true">
      <alignment vertical="center" wrapText="true"/>
    </xf>
    <xf numFmtId="4" fontId="1" fillId="0" borderId="10" xfId="3" applyNumberFormat="true" applyFont="true" applyFill="true" applyBorder="true" applyAlignment="true" applyProtection="true">
      <alignment horizontal="right" vertical="center" wrapText="true"/>
    </xf>
    <xf numFmtId="4" fontId="1" fillId="0" borderId="1" xfId="3" applyNumberFormat="true" applyFont="true" applyFill="true" applyBorder="true" applyAlignment="true">
      <alignment horizontal="right" vertical="center" wrapText="true"/>
    </xf>
    <xf numFmtId="0" fontId="1" fillId="0" borderId="1" xfId="3" applyFont="true" applyFill="true" applyBorder="true" applyAlignment="true">
      <alignment vertical="center"/>
    </xf>
    <xf numFmtId="0" fontId="1" fillId="0" borderId="1" xfId="3" applyFont="true" applyBorder="true"/>
    <xf numFmtId="0" fontId="1" fillId="0" borderId="1" xfId="3" applyFont="true" applyFill="true" applyBorder="true" applyAlignment="true">
      <alignment vertical="center" wrapText="true"/>
    </xf>
    <xf numFmtId="4" fontId="1" fillId="0" borderId="1" xfId="3" applyNumberFormat="true" applyFont="true" applyBorder="true" applyAlignment="true">
      <alignment vertical="center" wrapText="true"/>
    </xf>
    <xf numFmtId="0" fontId="1" fillId="0" borderId="1" xfId="3" applyNumberFormat="true" applyFont="true" applyFill="true" applyBorder="true" applyAlignment="true" applyProtection="true">
      <alignment horizontal="center" vertical="center"/>
    </xf>
    <xf numFmtId="4" fontId="1" fillId="0" borderId="7" xfId="3" applyNumberFormat="true" applyFont="true" applyFill="true" applyBorder="true" applyAlignment="true">
      <alignment horizontal="right" vertical="center" wrapText="true"/>
    </xf>
    <xf numFmtId="0" fontId="1" fillId="0" borderId="1" xfId="3" applyNumberFormat="true" applyFont="true" applyFill="true" applyBorder="true" applyAlignment="true" applyProtection="true">
      <alignment horizontal="center" vertical="center" wrapText="true"/>
    </xf>
    <xf numFmtId="0" fontId="1" fillId="0" borderId="1" xfId="3" applyFont="true" applyFill="true" applyBorder="true" applyAlignment="true">
      <alignment horizontal="center" vertical="center"/>
    </xf>
    <xf numFmtId="4" fontId="1" fillId="0" borderId="10" xfId="3" applyNumberFormat="true" applyFont="true" applyFill="true" applyBorder="true" applyAlignment="true">
      <alignment horizontal="right" vertical="center" wrapText="true"/>
    </xf>
    <xf numFmtId="0" fontId="18" fillId="0" borderId="0" xfId="3" applyFont="true" applyFill="true"/>
    <xf numFmtId="0" fontId="15" fillId="0" borderId="0" xfId="3" applyFont="true" applyFill="true" applyAlignment="true">
      <alignment horizontal="centerContinuous"/>
    </xf>
    <xf numFmtId="0" fontId="20" fillId="0" borderId="0" xfId="3" applyFont="true" applyAlignment="true">
      <alignment horizontal="centerContinuous"/>
    </xf>
    <xf numFmtId="0" fontId="13" fillId="0" borderId="0" xfId="3" applyFont="true" applyFill="true" applyAlignment="true">
      <alignment horizontal="centerContinuous"/>
    </xf>
    <xf numFmtId="0" fontId="13" fillId="0" borderId="0" xfId="3" applyFont="true" applyAlignment="true">
      <alignment horizontal="centerContinuous"/>
    </xf>
    <xf numFmtId="0" fontId="13" fillId="0" borderId="2" xfId="3" applyNumberFormat="true" applyFont="true" applyFill="true" applyBorder="true" applyAlignment="true" applyProtection="true">
      <alignment horizontal="center" vertical="center"/>
    </xf>
    <xf numFmtId="0" fontId="13" fillId="0" borderId="7" xfId="3" applyNumberFormat="true" applyFont="true" applyFill="true" applyBorder="true" applyAlignment="true" applyProtection="true">
      <alignment horizontal="center" vertical="center"/>
    </xf>
    <xf numFmtId="0" fontId="13" fillId="0" borderId="8" xfId="3" applyNumberFormat="true" applyFont="true" applyFill="true" applyBorder="true" applyAlignment="true" applyProtection="true">
      <alignment horizontal="center" vertical="center"/>
    </xf>
    <xf numFmtId="49" fontId="1" fillId="0" borderId="2" xfId="3" applyNumberFormat="true" applyFont="true" applyFill="true" applyBorder="true" applyAlignment="true" applyProtection="true">
      <alignment horizontal="left" vertical="center"/>
    </xf>
    <xf numFmtId="177" fontId="1" fillId="0" borderId="1" xfId="3" applyNumberFormat="true" applyFont="true" applyFill="true" applyBorder="true" applyAlignment="true" applyProtection="true">
      <alignment horizontal="left" vertical="center"/>
    </xf>
    <xf numFmtId="4" fontId="1" fillId="0" borderId="3" xfId="3" applyNumberFormat="true" applyFont="true" applyFill="true" applyBorder="true" applyAlignment="true" applyProtection="true">
      <alignment horizontal="right" vertical="center" wrapText="true"/>
    </xf>
    <xf numFmtId="4" fontId="1" fillId="0" borderId="2" xfId="3" applyNumberFormat="true" applyFont="true" applyFill="true" applyBorder="true" applyAlignment="true" applyProtection="true">
      <alignment horizontal="right" vertical="center" wrapText="true"/>
    </xf>
    <xf numFmtId="0" fontId="21" fillId="0" borderId="0" xfId="3" applyFont="true" applyFill="true"/>
    <xf numFmtId="0" fontId="13" fillId="0" borderId="0" xfId="3" applyFont="true" applyAlignment="true">
      <alignment horizontal="right"/>
    </xf>
    <xf numFmtId="0" fontId="20" fillId="0" borderId="0" xfId="3" applyFont="true" applyFill="true" applyAlignment="true">
      <alignment horizontal="centerContinuous"/>
    </xf>
    <xf numFmtId="0" fontId="18" fillId="0" borderId="0" xfId="3" applyFont="true"/>
    <xf numFmtId="0" fontId="13" fillId="0" borderId="11" xfId="3" applyNumberFormat="true" applyFont="true" applyFill="true" applyBorder="true" applyAlignment="true" applyProtection="true">
      <alignment horizontal="center" vertical="center" wrapText="true"/>
    </xf>
    <xf numFmtId="0" fontId="13" fillId="0" borderId="8" xfId="3" applyNumberFormat="true" applyFont="true" applyFill="true" applyBorder="true" applyAlignment="true" applyProtection="true">
      <alignment horizontal="center" vertical="center" wrapText="true"/>
    </xf>
    <xf numFmtId="4" fontId="1" fillId="0" borderId="1" xfId="3" applyNumberFormat="true" applyFont="true" applyFill="true" applyBorder="true" applyAlignment="true" applyProtection="true"/>
    <xf numFmtId="0" fontId="2" fillId="0" borderId="0" xfId="3" applyFont="true" applyAlignment="true">
      <alignment vertical="center"/>
    </xf>
    <xf numFmtId="0" fontId="13" fillId="0" borderId="12" xfId="3" applyNumberFormat="true" applyFont="true" applyFill="true" applyBorder="true" applyAlignment="true" applyProtection="true">
      <alignment horizontal="center" vertical="center"/>
    </xf>
    <xf numFmtId="4" fontId="1" fillId="0" borderId="2" xfId="3" applyNumberFormat="true" applyFont="true" applyFill="true" applyBorder="true" applyAlignment="true" applyProtection="true"/>
    <xf numFmtId="0" fontId="17" fillId="0" borderId="0" xfId="3" applyFont="true" applyAlignment="true">
      <alignment horizontal="center" vertical="center"/>
    </xf>
    <xf numFmtId="4" fontId="1" fillId="0" borderId="4" xfId="3" applyNumberFormat="true" applyFont="true" applyFill="true" applyBorder="true" applyAlignment="true" applyProtection="true">
      <alignment horizontal="right" vertical="center" wrapText="true"/>
    </xf>
    <xf numFmtId="49" fontId="15" fillId="0" borderId="0" xfId="3" applyNumberFormat="true" applyFont="true" applyFill="true" applyAlignment="true" applyProtection="true">
      <alignment horizontal="centerContinuous"/>
    </xf>
    <xf numFmtId="0" fontId="20" fillId="0" borderId="0" xfId="3" applyNumberFormat="true" applyFont="true" applyFill="true" applyAlignment="true" applyProtection="true">
      <alignment horizontal="centerContinuous"/>
    </xf>
    <xf numFmtId="49" fontId="1" fillId="0" borderId="1" xfId="3" applyNumberFormat="true" applyFont="true" applyFill="true" applyBorder="true" applyAlignment="true" applyProtection="true"/>
    <xf numFmtId="177" fontId="1" fillId="0" borderId="1" xfId="3" applyNumberFormat="true" applyFont="true" applyFill="true" applyBorder="true" applyAlignment="true" applyProtection="true">
      <alignment horizontal="center" vertical="center"/>
    </xf>
    <xf numFmtId="177" fontId="1" fillId="0" borderId="1" xfId="3" applyNumberFormat="true" applyFont="true" applyFill="true" applyBorder="true" applyAlignment="true" applyProtection="true">
      <alignment vertical="center"/>
    </xf>
    <xf numFmtId="0" fontId="1" fillId="0" borderId="1" xfId="3" applyFont="true" applyBorder="true" applyAlignment="true">
      <alignment vertical="center"/>
    </xf>
    <xf numFmtId="0" fontId="17" fillId="0" borderId="0" xfId="3" applyFont="true" applyAlignment="true">
      <alignment horizontal="right" vertical="center"/>
    </xf>
    <xf numFmtId="0" fontId="1" fillId="0" borderId="0" xfId="3" applyFont="true" applyAlignment="true">
      <alignment horizontal="right" vertical="center"/>
    </xf>
    <xf numFmtId="0" fontId="13" fillId="0" borderId="0" xfId="3" applyNumberFormat="true" applyFont="true" applyFill="true" applyBorder="true" applyAlignment="true" applyProtection="true">
      <alignment horizontal="center" vertical="center"/>
    </xf>
    <xf numFmtId="0" fontId="9" fillId="2" borderId="6" xfId="27" applyFont="true" applyFill="true" applyBorder="true" applyAlignment="true">
      <alignment horizontal="left" vertical="center"/>
    </xf>
    <xf numFmtId="0" fontId="1" fillId="0" borderId="0" xfId="3" applyNumberFormat="true" applyFont="true" applyFill="true" applyAlignment="true" applyProtection="true">
      <alignment horizontal="right"/>
    </xf>
    <xf numFmtId="0" fontId="18" fillId="0" borderId="0" xfId="29" applyFont="true"/>
    <xf numFmtId="0" fontId="14" fillId="0" borderId="0" xfId="29" applyAlignment="true">
      <alignment wrapText="true"/>
    </xf>
    <xf numFmtId="0" fontId="14" fillId="0" borderId="0" xfId="29"/>
    <xf numFmtId="0" fontId="18" fillId="0" borderId="0" xfId="29" applyFont="true" applyAlignment="true">
      <alignment wrapText="true"/>
    </xf>
    <xf numFmtId="0" fontId="15" fillId="0" borderId="0" xfId="29" applyNumberFormat="true" applyFont="true" applyFill="true" applyAlignment="true" applyProtection="true">
      <alignment horizontal="centerContinuous"/>
    </xf>
    <xf numFmtId="0" fontId="18" fillId="0" borderId="0" xfId="29" applyFont="true" applyAlignment="true">
      <alignment horizontal="centerContinuous"/>
    </xf>
    <xf numFmtId="0" fontId="18" fillId="0" borderId="0" xfId="29" applyFont="true" applyFill="true" applyAlignment="true">
      <alignment wrapText="true"/>
    </xf>
    <xf numFmtId="0" fontId="1" fillId="0" borderId="0" xfId="29" applyFont="true" applyFill="true" applyAlignment="true">
      <alignment wrapText="true"/>
    </xf>
    <xf numFmtId="0" fontId="1" fillId="0" borderId="0" xfId="29" applyFont="true" applyAlignment="true">
      <alignment wrapText="true"/>
    </xf>
    <xf numFmtId="0" fontId="13" fillId="0" borderId="1" xfId="29" applyNumberFormat="true" applyFont="true" applyFill="true" applyBorder="true" applyAlignment="true" applyProtection="true">
      <alignment horizontal="center" vertical="center" wrapText="true"/>
    </xf>
    <xf numFmtId="0" fontId="13" fillId="0" borderId="10" xfId="29" applyNumberFormat="true" applyFont="true" applyFill="true" applyBorder="true" applyAlignment="true" applyProtection="true">
      <alignment horizontal="center" vertical="center" wrapText="true"/>
    </xf>
    <xf numFmtId="0" fontId="1" fillId="0" borderId="10" xfId="29" applyFont="true" applyBorder="true" applyAlignment="true">
      <alignment horizontal="center" vertical="center"/>
    </xf>
    <xf numFmtId="4" fontId="1" fillId="0" borderId="8" xfId="29" applyNumberFormat="true" applyFont="true" applyFill="true" applyBorder="true" applyAlignment="true">
      <alignment horizontal="right" vertical="center" wrapText="true"/>
    </xf>
    <xf numFmtId="4" fontId="1" fillId="0" borderId="10" xfId="29" applyNumberFormat="true" applyFont="true" applyBorder="true" applyAlignment="true">
      <alignment horizontal="left" vertical="center"/>
    </xf>
    <xf numFmtId="4" fontId="1" fillId="0" borderId="10" xfId="29" applyNumberFormat="true" applyFont="true" applyBorder="true" applyAlignment="true">
      <alignment horizontal="right" vertical="center"/>
    </xf>
    <xf numFmtId="0" fontId="1" fillId="0" borderId="2" xfId="29" applyFont="true" applyFill="true" applyBorder="true" applyAlignment="true">
      <alignment horizontal="left" vertical="center"/>
    </xf>
    <xf numFmtId="4" fontId="1" fillId="0" borderId="7" xfId="29" applyNumberFormat="true" applyFont="true" applyFill="true" applyBorder="true" applyAlignment="true" applyProtection="true">
      <alignment horizontal="right" vertical="center" wrapText="true"/>
    </xf>
    <xf numFmtId="4" fontId="1" fillId="0" borderId="1" xfId="29" applyNumberFormat="true" applyFont="true" applyFill="true" applyBorder="true" applyAlignment="true" applyProtection="true">
      <alignment horizontal="right" vertical="center" wrapText="true"/>
    </xf>
    <xf numFmtId="0" fontId="1" fillId="0" borderId="2" xfId="29" applyFont="true" applyBorder="true" applyAlignment="true">
      <alignment horizontal="left" vertical="center"/>
    </xf>
    <xf numFmtId="4" fontId="1" fillId="0" borderId="10" xfId="29" applyNumberFormat="true" applyFont="true" applyFill="true" applyBorder="true" applyAlignment="true" applyProtection="true">
      <alignment horizontal="right" vertical="center" wrapText="true"/>
    </xf>
    <xf numFmtId="0" fontId="1" fillId="0" borderId="1" xfId="29" applyFont="true" applyBorder="true" applyAlignment="true">
      <alignment horizontal="center" vertical="center"/>
    </xf>
    <xf numFmtId="4" fontId="1" fillId="0" borderId="1" xfId="29" applyNumberFormat="true" applyFont="true" applyFill="true" applyBorder="true" applyAlignment="true">
      <alignment horizontal="left" vertical="center" wrapText="true"/>
    </xf>
    <xf numFmtId="4" fontId="1" fillId="0" borderId="4" xfId="29" applyNumberFormat="true" applyFont="true" applyFill="true" applyBorder="true" applyAlignment="true">
      <alignment horizontal="left" vertical="center" wrapText="true"/>
    </xf>
    <xf numFmtId="4" fontId="1" fillId="0" borderId="1" xfId="29" applyNumberFormat="true" applyFont="true" applyBorder="true" applyAlignment="true">
      <alignment horizontal="center" vertical="center"/>
    </xf>
    <xf numFmtId="4" fontId="1" fillId="0" borderId="1" xfId="29" applyNumberFormat="true" applyFont="true" applyFill="true" applyBorder="true" applyAlignment="true">
      <alignment horizontal="right" vertical="center" wrapText="true"/>
    </xf>
    <xf numFmtId="4" fontId="1" fillId="0" borderId="1" xfId="29" applyNumberFormat="true" applyFont="true" applyFill="true" applyBorder="true" applyAlignment="true" applyProtection="true">
      <alignment horizontal="right" vertical="center"/>
    </xf>
    <xf numFmtId="4" fontId="1" fillId="0" borderId="1" xfId="29" applyNumberFormat="true" applyFont="true" applyBorder="true" applyAlignment="true">
      <alignment horizontal="right" vertical="center"/>
    </xf>
    <xf numFmtId="4" fontId="1" fillId="0" borderId="1" xfId="29" applyNumberFormat="true" applyFont="true" applyFill="true" applyBorder="true" applyAlignment="true">
      <alignment horizontal="center" vertical="center"/>
    </xf>
    <xf numFmtId="0" fontId="14" fillId="0" borderId="13" xfId="29" applyBorder="true" applyAlignment="true">
      <alignment wrapText="true"/>
    </xf>
    <xf numFmtId="0" fontId="1" fillId="0" borderId="0" xfId="29" applyNumberFormat="true" applyFont="true" applyFill="true" applyAlignment="true" applyProtection="true">
      <alignment horizontal="right"/>
    </xf>
    <xf numFmtId="4" fontId="1" fillId="0" borderId="1" xfId="29" applyNumberFormat="true" applyFont="true" applyFill="true" applyBorder="true" applyAlignment="true">
      <alignment horizontal="right" vertical="center"/>
    </xf>
    <xf numFmtId="0" fontId="18" fillId="0" borderId="0" xfId="29" applyFont="true" applyFill="true"/>
    <xf numFmtId="0" fontId="0" fillId="0" borderId="0" xfId="0" applyAlignment="true">
      <alignment horizontal="center"/>
    </xf>
    <xf numFmtId="0" fontId="22" fillId="0" borderId="0" xfId="0" applyFont="true" applyAlignment="true">
      <alignment horizontal="center"/>
    </xf>
    <xf numFmtId="0" fontId="23" fillId="0" borderId="1" xfId="0" applyFont="true" applyBorder="true" applyAlignment="true">
      <alignment horizontal="center" vertical="center"/>
    </xf>
    <xf numFmtId="0" fontId="24" fillId="0" borderId="1" xfId="0" applyFont="true" applyBorder="true" applyAlignment="true">
      <alignment horizontal="center"/>
    </xf>
    <xf numFmtId="0" fontId="24" fillId="0" borderId="1" xfId="0" applyFont="true" applyBorder="true"/>
    <xf numFmtId="0" fontId="24" fillId="3" borderId="1" xfId="0" applyFont="true" applyFill="true" applyBorder="true" applyAlignment="true">
      <alignment horizontal="center"/>
    </xf>
    <xf numFmtId="0" fontId="24" fillId="3" borderId="1" xfId="0" applyFont="true" applyFill="true" applyBorder="true"/>
  </cellXfs>
  <cellStyles count="56">
    <cellStyle name="常规" xfId="0" builtinId="0"/>
    <cellStyle name="常规 6" xfId="1"/>
    <cellStyle name="常规 5" xfId="2"/>
    <cellStyle name="常规 4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千位分隔 2" xfId="10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常规 2 2" xfId="27"/>
    <cellStyle name="40% - 强调文字颜色 4" xfId="28" builtinId="43"/>
    <cellStyle name="常规 3" xfId="29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20% - 强调文字颜色 5" xfId="39" builtinId="46"/>
    <cellStyle name="适中" xfId="40" builtinId="28"/>
    <cellStyle name="计算" xfId="41" builtinId="22"/>
    <cellStyle name="强调文字颜色 1" xfId="42" builtinId="29"/>
    <cellStyle name="60% - 强调文字颜色 4" xfId="43" builtinId="44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8" hidden="true" customWidth="true"/>
    <col min="2" max="2" width="15.375" style="158" customWidth="true"/>
    <col min="3" max="3" width="59.75" customWidth="true"/>
    <col min="4" max="4" width="13" style="158" customWidth="true"/>
    <col min="5" max="5" width="101.5" customWidth="true"/>
    <col min="6" max="6" width="29.25" customWidth="true"/>
    <col min="7" max="7" width="30.75" style="158" customWidth="true"/>
    <col min="8" max="8" width="28.5" style="158" customWidth="true"/>
    <col min="9" max="9" width="72.875" customWidth="true"/>
  </cols>
  <sheetData>
    <row r="2" ht="24.75" customHeight="true" spans="1:9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ht="22.5" spans="1:9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ht="22.5" spans="1:9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ht="22.5" spans="1:9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ht="22.5" spans="1:9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ht="22.5" spans="1:9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ht="22.5" spans="1:9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ht="22.5" spans="1:9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ht="22.5" spans="1:9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ht="22.5" spans="1:9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ht="22.5" spans="1:9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ht="22.5" spans="1:9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ht="22.5" spans="1:9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ht="22.5" spans="1:9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ht="22.5" spans="1:9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ht="22.5" spans="1:9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ht="22.5" spans="1:9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ht="22.5" spans="1:9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ht="22.5" spans="1:9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ht="22.5" spans="1:9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ht="22.5" spans="1:9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ht="22.5" spans="1:9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ht="22.5" spans="1:9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ht="22.5" spans="1:9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ht="22.5" spans="1:9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ht="22.5" spans="1:9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ht="22.5" spans="1:9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ht="22.5" spans="1:9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ht="22.5" spans="1:9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ht="22.5" spans="1:9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ht="22.5" spans="1:9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ht="22.5" spans="1:9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ht="22.5" spans="1:9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ht="22.5" spans="1:9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ht="22.5" spans="1:9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ht="22.5" spans="1:9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ht="22.5" spans="1:9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ht="22.5" spans="1:9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ht="22.5" spans="1:9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ht="22.5" spans="1:9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ht="22.5" spans="1:9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ht="22.5" spans="1:9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ht="22.5" spans="1:9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ht="22.5" spans="1:9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ht="22.5" spans="1:9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ht="22.5" spans="1:9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ht="22.5" spans="1:9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ht="22.5" spans="1:9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ht="22.5" spans="1:9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ht="22.5" spans="1:9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ht="22.5" spans="1:9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ht="22.5" spans="1:9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ht="22.5" spans="1:9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ht="22.5" spans="1:9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ht="22.5" spans="1:9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ht="22.5" spans="1:9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ht="22.5" spans="1:9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ht="22.5" spans="1:9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ht="22.5" spans="1:9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ht="22.5" spans="1:9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ht="22.5" spans="1:9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ht="22.5" spans="1:9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ht="22.5" spans="1:9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ht="22.5" spans="1:9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ht="22.5" spans="1:9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ht="22.5" spans="1:9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ht="22.5" spans="1:9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ht="22.5" spans="1:9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ht="22.5" spans="1:9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ht="22.5" spans="1:9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ht="22.5" spans="1:9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ht="22.5" spans="1:9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ht="22.5" spans="1:9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ht="22.5" spans="1:9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ht="22.5" spans="1:9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ht="22.5" spans="1:9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ht="22.5" spans="1:9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ht="22.5" spans="1:9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ht="22.5" spans="1:9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ht="22.5" spans="1:9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ht="22.5" spans="1:9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ht="22.5" spans="1:9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ht="22.5" spans="1:9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ht="22.5" spans="1:9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ht="22.5" spans="1:9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ht="22.5" spans="1:9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ht="22.5" spans="1:9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ht="22.5" spans="1:9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ht="22.5" spans="1:9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ht="22.5" spans="1:9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ht="22.5" spans="1:9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ht="22.5" spans="1:9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ht="22.5" spans="1:9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ht="22.5" spans="1:9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ht="22.5" spans="1:9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ht="22.5" spans="1:9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ht="22.5" spans="1:9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ht="22.5" spans="1:9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ht="22.5" spans="1:9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ht="22.5" spans="1:9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ht="22.5" spans="1:9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ht="22.5" spans="1:9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ht="22.5" spans="1:9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ht="22.5" spans="1:9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ht="22.5" spans="1:9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ht="22.5" spans="1:9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ht="22.5" spans="1:9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ht="22.5" spans="1:9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ht="22.5" spans="1:9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ht="22.5" spans="1:9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ht="22.5" spans="1:9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ht="22.5" spans="1:9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ht="22.5" spans="1:9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ht="22.5" spans="1:9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ht="22.5" spans="1:9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ht="22.5" spans="1:9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ht="22.5" spans="1:9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ht="22.5" spans="1:9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ht="22.5" spans="1:9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ht="22.5" spans="1:9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ht="22.5" spans="1:9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ht="22.5" spans="1:9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ht="22.5" spans="1:9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ht="22.5" spans="1:9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ht="22.5" spans="1:9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ht="22.5" spans="1:9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ht="22.5" spans="1:9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ht="22.5" spans="1:9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ht="22.5" spans="1:9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ht="22.5" spans="1:9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ht="22.5" spans="1:9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ht="22.5" spans="1:9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ht="22.5" spans="1:9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ht="22.5" spans="1:9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ht="22.5" spans="1:9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ht="22.5" spans="1:9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ht="22.5" spans="1:9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ht="22.5" spans="1:9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ht="22.5" spans="1:9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ht="22.5" spans="1:9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ht="22.5" spans="1:9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ht="22.5" spans="1:9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ht="22.5" spans="1:9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ht="22.5" spans="1:9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ht="22.5" spans="1:9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ht="22.5" spans="1:9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ht="22.5" spans="1:9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ht="22.5" spans="1:9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ht="22.5" spans="1:9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ht="22.5" spans="1:9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ht="22.5" spans="1:9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ht="22.5" spans="1:9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ht="22.5" spans="1:9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ht="22.5" spans="1:9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ht="22.5" spans="1:9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ht="22.5" spans="1:9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ht="22.5" spans="1:9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ht="22.5" spans="1:9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ht="22.5" spans="1:9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ht="22.5" spans="1:9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ht="22.5" spans="1:9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ht="22.5" spans="1:9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ht="22.5" spans="1:9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ht="22.5" spans="1:9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ht="22.5" spans="1:9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ht="22.5" spans="1:9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ht="22.5" spans="1:9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ht="22.5" spans="1:9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ht="22.5" spans="1:9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ht="22.5" spans="1:9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ht="22.5" spans="1:9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ht="22.5" spans="1:9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ht="22.5" spans="1:9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ht="22.5" spans="1:9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ht="22.5" spans="1:9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ht="22.5" spans="1:9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ht="22.5" spans="1:9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ht="22.5" spans="1:9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ht="22.5" spans="1:9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ht="22.5" spans="1:9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ht="22.5" spans="1:9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ht="22.5" spans="1:9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ht="22.5" spans="1:9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ht="22.5" spans="1:9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ht="22.5" spans="1:9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ht="22.5" spans="1:9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ht="22.5" spans="1:9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ht="22.5" spans="1:9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ht="22.5" spans="1:9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ht="22.5" spans="1:9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ht="22.5" spans="1:9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ht="22.5" spans="1:9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ht="22.5" spans="1:9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ht="22.5" spans="1:9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ht="22.5" spans="1:9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ht="22.5" spans="1:9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ht="22.5" spans="1:9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ht="22.5" spans="1:9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ht="22.5" spans="1:9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ht="22.5" spans="1:9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ht="22.5" spans="1:9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ht="22.5" spans="1:9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ht="22.5" spans="1:9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ht="22.5" spans="1:9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ht="22.5" spans="1:9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ht="22.5" spans="1:9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ht="22.5" spans="1:9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ht="22.5" spans="1:9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ht="22.5" spans="1:9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ht="22.5" spans="1:9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ht="22.5" spans="1:9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ht="22.5" spans="1:9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ht="22.5" spans="1:9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ht="22.5" spans="1:9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ht="22.5" spans="1:9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ht="22.5" spans="1:9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ht="22.5" spans="1:9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ht="22.5" spans="1:9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ht="22.5" spans="1:9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ht="22.5" spans="1:9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ht="22.5" spans="1:9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ht="22.5" spans="1:9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ht="22.5" spans="1:9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ht="22.5" spans="1:9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ht="22.5" spans="1:9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ht="22.5" spans="1:9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ht="22.5" spans="1:9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ht="22.5" spans="1:9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ht="22.5" spans="1:9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ht="22.5" spans="1:9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ht="22.5" spans="1:9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ht="22.5" spans="1:9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ht="22.5" spans="1:9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ht="22.5" spans="1:9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ht="22.5" spans="1:9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ht="22.5" spans="1:9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ht="22.5" spans="1:9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ht="22.5" spans="1:9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ht="22.5" spans="1:9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ht="22.5" spans="1:9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ht="22.5" spans="1:9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ht="22.5" spans="1:9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ht="22.5" spans="1:9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ht="22.5" spans="1:9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ht="22.5" spans="1:9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ht="22.5" spans="1:9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ht="22.5" spans="1:9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ht="22.5" spans="1:9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ht="22.5" spans="1:9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ht="22.5" spans="1:9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ht="22.5" spans="1:9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ht="22.5" spans="1:9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ht="22.5" spans="1:9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ht="22.5" spans="1:9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ht="22.5" spans="1:9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ht="22.5" spans="1:9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25" customWidth="true"/>
    <col min="2" max="2" width="14.625" customWidth="true"/>
    <col min="3" max="3" width="13.875" customWidth="true"/>
    <col min="4" max="4" width="13.125" customWidth="true"/>
    <col min="5" max="6" width="13.625" customWidth="true"/>
    <col min="9" max="9" width="13.3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2" t="s">
        <v>558</v>
      </c>
      <c r="B1" s="22"/>
      <c r="C1" s="22"/>
      <c r="D1" s="22"/>
      <c r="E1" s="22"/>
      <c r="F1" s="22"/>
    </row>
    <row r="2" ht="40.5" customHeight="true" spans="1:11">
      <c r="A2" s="23" t="s">
        <v>559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1.75" customHeight="true" spans="1:11">
      <c r="A3" s="22"/>
      <c r="B3" s="22"/>
      <c r="C3" s="22"/>
      <c r="D3" s="22"/>
      <c r="E3" s="22"/>
      <c r="F3" s="22"/>
      <c r="K3" t="s">
        <v>313</v>
      </c>
    </row>
    <row r="4" ht="22.5" customHeight="true" spans="1:11">
      <c r="A4" s="24" t="s">
        <v>316</v>
      </c>
      <c r="B4" s="25" t="s">
        <v>318</v>
      </c>
      <c r="C4" s="25" t="s">
        <v>545</v>
      </c>
      <c r="D4" s="25" t="s">
        <v>535</v>
      </c>
      <c r="E4" s="25" t="s">
        <v>536</v>
      </c>
      <c r="F4" s="25" t="s">
        <v>537</v>
      </c>
      <c r="G4" s="25" t="s">
        <v>538</v>
      </c>
      <c r="H4" s="25"/>
      <c r="I4" s="25" t="s">
        <v>539</v>
      </c>
      <c r="J4" s="25" t="s">
        <v>540</v>
      </c>
      <c r="K4" s="25" t="s">
        <v>543</v>
      </c>
    </row>
    <row r="5" s="21" customFormat="true" ht="57" customHeight="true" spans="1:11">
      <c r="A5" s="24"/>
      <c r="B5" s="25"/>
      <c r="C5" s="25"/>
      <c r="D5" s="25"/>
      <c r="E5" s="25"/>
      <c r="F5" s="25"/>
      <c r="G5" s="25" t="s">
        <v>551</v>
      </c>
      <c r="H5" s="25" t="s">
        <v>560</v>
      </c>
      <c r="I5" s="25"/>
      <c r="J5" s="25"/>
      <c r="K5" s="25"/>
    </row>
    <row r="6" ht="39" customHeight="true" spans="1:11">
      <c r="A6" s="26" t="s">
        <v>318</v>
      </c>
      <c r="B6" s="27">
        <v>5</v>
      </c>
      <c r="C6" s="27"/>
      <c r="D6" s="27">
        <v>5</v>
      </c>
      <c r="E6" s="29"/>
      <c r="F6" s="29"/>
      <c r="G6" s="29"/>
      <c r="H6" s="29"/>
      <c r="I6" s="29"/>
      <c r="J6" s="29"/>
      <c r="K6" s="29"/>
    </row>
    <row r="7" ht="39" customHeight="true" spans="1:11">
      <c r="A7" s="28" t="s">
        <v>561</v>
      </c>
      <c r="B7" s="27">
        <v>5</v>
      </c>
      <c r="C7" s="27"/>
      <c r="D7" s="27">
        <v>5</v>
      </c>
      <c r="E7" s="29"/>
      <c r="F7" s="29"/>
      <c r="G7" s="29"/>
      <c r="H7" s="29"/>
      <c r="I7" s="29"/>
      <c r="J7" s="29"/>
      <c r="K7" s="29"/>
    </row>
    <row r="8" ht="39" customHeight="true" spans="1:11">
      <c r="A8" s="28" t="s">
        <v>562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39" customHeight="true" spans="1:11">
      <c r="A9" s="28" t="s">
        <v>563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L10" sqref="L10"/>
    </sheetView>
  </sheetViews>
  <sheetFormatPr defaultColWidth="8.875" defaultRowHeight="15.75"/>
  <cols>
    <col min="1" max="1" width="14.875" style="1" customWidth="true"/>
    <col min="2" max="2" width="12.875" style="1" customWidth="true"/>
    <col min="3" max="5" width="8.875" style="1"/>
    <col min="6" max="9" width="11.375" style="1" customWidth="true"/>
    <col min="10" max="16384" width="8.875" style="1"/>
  </cols>
  <sheetData>
    <row r="1" ht="13.5" spans="1:1">
      <c r="A1" s="2" t="s">
        <v>564</v>
      </c>
    </row>
    <row r="2" ht="36.6" customHeight="true" spans="1:9">
      <c r="A2" s="3" t="s">
        <v>565</v>
      </c>
      <c r="B2" s="3"/>
      <c r="C2" s="3"/>
      <c r="D2" s="3"/>
      <c r="E2" s="3"/>
      <c r="F2" s="3"/>
      <c r="G2" s="3"/>
      <c r="H2" s="3"/>
      <c r="I2" s="3"/>
    </row>
    <row r="3" ht="18" customHeight="true" spans="1:9">
      <c r="A3" s="4"/>
      <c r="B3" s="4"/>
      <c r="C3" s="4"/>
      <c r="D3" s="4"/>
      <c r="E3" s="4"/>
      <c r="F3" s="4"/>
      <c r="G3" s="4"/>
      <c r="H3" s="4"/>
      <c r="I3" s="4"/>
    </row>
    <row r="4" ht="24" customHeight="true" spans="1:9">
      <c r="A4" s="5" t="s">
        <v>566</v>
      </c>
      <c r="B4" s="5"/>
      <c r="C4" s="6" t="s">
        <v>567</v>
      </c>
      <c r="D4" s="7"/>
      <c r="E4" s="7"/>
      <c r="F4" s="7"/>
      <c r="G4" s="7"/>
      <c r="H4" s="7"/>
      <c r="I4" s="8"/>
    </row>
    <row r="5" ht="24" customHeight="true" spans="1:9">
      <c r="A5" s="6" t="s">
        <v>568</v>
      </c>
      <c r="B5" s="8"/>
      <c r="C5" s="9">
        <v>1310</v>
      </c>
      <c r="D5" s="10"/>
      <c r="E5" s="10"/>
      <c r="F5" s="10"/>
      <c r="G5" s="10"/>
      <c r="H5" s="10"/>
      <c r="I5" s="19"/>
    </row>
    <row r="6" ht="28.5" customHeight="true" spans="1:9">
      <c r="A6" s="5" t="s">
        <v>569</v>
      </c>
      <c r="B6" s="5" t="s">
        <v>570</v>
      </c>
      <c r="C6" s="11"/>
      <c r="D6" s="12"/>
      <c r="E6" s="14"/>
      <c r="F6" s="14"/>
      <c r="G6" s="14"/>
      <c r="H6" s="14"/>
      <c r="I6" s="14"/>
    </row>
    <row r="7" ht="40.5" customHeight="true" spans="1:9">
      <c r="A7" s="5"/>
      <c r="B7" s="5" t="s">
        <v>571</v>
      </c>
      <c r="C7" s="5"/>
      <c r="D7" s="13" t="s">
        <v>572</v>
      </c>
      <c r="E7" s="15"/>
      <c r="F7" s="15"/>
      <c r="G7" s="15"/>
      <c r="H7" s="15"/>
      <c r="I7" s="20"/>
    </row>
    <row r="8" ht="37.5" customHeight="true" spans="1:9">
      <c r="A8" s="5" t="s">
        <v>573</v>
      </c>
      <c r="B8" s="5" t="s">
        <v>574</v>
      </c>
      <c r="C8" s="5"/>
      <c r="D8" s="5" t="s">
        <v>575</v>
      </c>
      <c r="E8" s="5"/>
      <c r="F8" s="5" t="s">
        <v>576</v>
      </c>
      <c r="G8" s="5" t="s">
        <v>577</v>
      </c>
      <c r="H8" s="5" t="s">
        <v>578</v>
      </c>
      <c r="I8" s="5" t="s">
        <v>9</v>
      </c>
    </row>
    <row r="9" ht="37.5" customHeight="true" spans="1:9">
      <c r="A9" s="5"/>
      <c r="B9" s="5" t="s">
        <v>579</v>
      </c>
      <c r="C9" s="5"/>
      <c r="D9" s="5" t="s">
        <v>579</v>
      </c>
      <c r="E9" s="5"/>
      <c r="F9" s="16" t="s">
        <v>580</v>
      </c>
      <c r="G9" s="17" t="s">
        <v>581</v>
      </c>
      <c r="H9" s="18"/>
      <c r="I9" s="5"/>
    </row>
    <row r="10" ht="37.5" customHeight="true" spans="1:9">
      <c r="A10" s="5"/>
      <c r="B10" s="5"/>
      <c r="C10" s="5"/>
      <c r="D10" s="5" t="s">
        <v>579</v>
      </c>
      <c r="E10" s="5"/>
      <c r="F10" s="16" t="s">
        <v>582</v>
      </c>
      <c r="G10" s="17" t="s">
        <v>583</v>
      </c>
      <c r="H10" s="18"/>
      <c r="I10" s="5"/>
    </row>
    <row r="11" ht="40.5" customHeight="true" spans="1:9">
      <c r="A11" s="5"/>
      <c r="B11" s="5"/>
      <c r="C11" s="5"/>
      <c r="D11" s="5" t="s">
        <v>579</v>
      </c>
      <c r="E11" s="5"/>
      <c r="F11" s="16"/>
      <c r="G11" s="17"/>
      <c r="H11" s="18"/>
      <c r="I11" s="5"/>
    </row>
    <row r="12" ht="37.5" customHeight="true" spans="1:9">
      <c r="A12" s="5"/>
      <c r="B12" s="5"/>
      <c r="C12" s="5"/>
      <c r="D12" s="5" t="s">
        <v>579</v>
      </c>
      <c r="E12" s="5"/>
      <c r="F12" s="16"/>
      <c r="G12" s="17"/>
      <c r="H12" s="18"/>
      <c r="I12" s="5"/>
    </row>
    <row r="13" ht="54" customHeight="true" spans="1:9">
      <c r="A13" s="5"/>
      <c r="B13" s="5" t="s">
        <v>584</v>
      </c>
      <c r="C13" s="5"/>
      <c r="D13" s="5" t="s">
        <v>584</v>
      </c>
      <c r="E13" s="5"/>
      <c r="F13" s="16" t="s">
        <v>585</v>
      </c>
      <c r="G13" s="17" t="s">
        <v>586</v>
      </c>
      <c r="H13" s="18"/>
      <c r="I13" s="5"/>
    </row>
    <row r="14" ht="32.25" customHeight="true" spans="1:9">
      <c r="A14" s="5"/>
      <c r="B14" s="5"/>
      <c r="C14" s="5"/>
      <c r="D14" s="5" t="s">
        <v>584</v>
      </c>
      <c r="E14" s="5"/>
      <c r="F14" s="16" t="s">
        <v>587</v>
      </c>
      <c r="G14" s="17" t="s">
        <v>588</v>
      </c>
      <c r="H14" s="18"/>
      <c r="I14" s="5"/>
    </row>
    <row r="15" ht="32.25" customHeight="true" spans="1:9">
      <c r="A15" s="5"/>
      <c r="B15" s="5"/>
      <c r="C15" s="5"/>
      <c r="D15" s="5" t="s">
        <v>584</v>
      </c>
      <c r="E15" s="5"/>
      <c r="F15" s="5"/>
      <c r="G15" s="18"/>
      <c r="H15" s="18"/>
      <c r="I15" s="5"/>
    </row>
    <row r="16" ht="32.25" customHeight="true" spans="1:9">
      <c r="A16" s="5"/>
      <c r="B16" s="5"/>
      <c r="C16" s="5"/>
      <c r="D16" s="5" t="s">
        <v>584</v>
      </c>
      <c r="E16" s="5"/>
      <c r="F16" s="5"/>
      <c r="G16" s="18"/>
      <c r="H16" s="18"/>
      <c r="I16" s="5"/>
    </row>
    <row r="17" ht="37.5" customHeight="true" spans="1:9">
      <c r="A17" s="5"/>
      <c r="B17" s="5" t="s">
        <v>589</v>
      </c>
      <c r="C17" s="5"/>
      <c r="D17" s="5" t="s">
        <v>590</v>
      </c>
      <c r="E17" s="5"/>
      <c r="F17" s="16" t="s">
        <v>591</v>
      </c>
      <c r="G17" s="17" t="s">
        <v>592</v>
      </c>
      <c r="H17" s="18"/>
      <c r="I17" s="5"/>
    </row>
    <row r="18" ht="30" customHeight="true" spans="1:9">
      <c r="A18" s="5"/>
      <c r="B18" s="5"/>
      <c r="C18" s="5"/>
      <c r="D18" s="5" t="s">
        <v>593</v>
      </c>
      <c r="E18" s="5"/>
      <c r="F18" s="5"/>
      <c r="G18" s="18"/>
      <c r="H18" s="18"/>
      <c r="I18" s="5"/>
    </row>
  </sheetData>
  <mergeCells count="26">
    <mergeCell ref="A2:I2"/>
    <mergeCell ref="A4:B4"/>
    <mergeCell ref="C4:I4"/>
    <mergeCell ref="A5:B5"/>
    <mergeCell ref="C5:I5"/>
    <mergeCell ref="B6:C6"/>
    <mergeCell ref="D6:I6"/>
    <mergeCell ref="B7:C7"/>
    <mergeCell ref="D7:I7"/>
    <mergeCell ref="B8:C8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6:A7"/>
    <mergeCell ref="A8:A18"/>
    <mergeCell ref="B9:C12"/>
    <mergeCell ref="B13:C16"/>
    <mergeCell ref="B17:C18"/>
  </mergeCells>
  <printOptions horizontalCentered="true"/>
  <pageMargins left="0.236220472440945" right="0.236220472440945" top="0.748031496062992" bottom="0.551181102362205" header="0.236220472440945" footer="0.23622047244094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9"/>
  <sheetViews>
    <sheetView showGridLines="0" showZeros="0" tabSelected="1" workbookViewId="0">
      <selection activeCell="K11" sqref="K11"/>
    </sheetView>
  </sheetViews>
  <sheetFormatPr defaultColWidth="6.875" defaultRowHeight="20.1" customHeight="true"/>
  <cols>
    <col min="1" max="1" width="22.875" style="127" customWidth="true"/>
    <col min="2" max="2" width="19" style="127" customWidth="true"/>
    <col min="3" max="3" width="20.5" style="127" customWidth="true"/>
    <col min="4" max="7" width="19" style="127" customWidth="true"/>
    <col min="8" max="256" width="6.875" style="128"/>
    <col min="257" max="257" width="22.875" style="128" customWidth="true"/>
    <col min="258" max="258" width="19" style="128" customWidth="true"/>
    <col min="259" max="259" width="20.5" style="128" customWidth="true"/>
    <col min="260" max="263" width="19" style="128" customWidth="true"/>
    <col min="264" max="512" width="6.875" style="128"/>
    <col min="513" max="513" width="22.875" style="128" customWidth="true"/>
    <col min="514" max="514" width="19" style="128" customWidth="true"/>
    <col min="515" max="515" width="20.5" style="128" customWidth="true"/>
    <col min="516" max="519" width="19" style="128" customWidth="true"/>
    <col min="520" max="768" width="6.875" style="128"/>
    <col min="769" max="769" width="22.875" style="128" customWidth="true"/>
    <col min="770" max="770" width="19" style="128" customWidth="true"/>
    <col min="771" max="771" width="20.5" style="128" customWidth="true"/>
    <col min="772" max="775" width="19" style="128" customWidth="true"/>
    <col min="776" max="1024" width="6.875" style="128"/>
    <col min="1025" max="1025" width="22.875" style="128" customWidth="true"/>
    <col min="1026" max="1026" width="19" style="128" customWidth="true"/>
    <col min="1027" max="1027" width="20.5" style="128" customWidth="true"/>
    <col min="1028" max="1031" width="19" style="128" customWidth="true"/>
    <col min="1032" max="1280" width="6.875" style="128"/>
    <col min="1281" max="1281" width="22.875" style="128" customWidth="true"/>
    <col min="1282" max="1282" width="19" style="128" customWidth="true"/>
    <col min="1283" max="1283" width="20.5" style="128" customWidth="true"/>
    <col min="1284" max="1287" width="19" style="128" customWidth="true"/>
    <col min="1288" max="1536" width="6.875" style="128"/>
    <col min="1537" max="1537" width="22.875" style="128" customWidth="true"/>
    <col min="1538" max="1538" width="19" style="128" customWidth="true"/>
    <col min="1539" max="1539" width="20.5" style="128" customWidth="true"/>
    <col min="1540" max="1543" width="19" style="128" customWidth="true"/>
    <col min="1544" max="1792" width="6.875" style="128"/>
    <col min="1793" max="1793" width="22.875" style="128" customWidth="true"/>
    <col min="1794" max="1794" width="19" style="128" customWidth="true"/>
    <col min="1795" max="1795" width="20.5" style="128" customWidth="true"/>
    <col min="1796" max="1799" width="19" style="128" customWidth="true"/>
    <col min="1800" max="2048" width="6.875" style="128"/>
    <col min="2049" max="2049" width="22.875" style="128" customWidth="true"/>
    <col min="2050" max="2050" width="19" style="128" customWidth="true"/>
    <col min="2051" max="2051" width="20.5" style="128" customWidth="true"/>
    <col min="2052" max="2055" width="19" style="128" customWidth="true"/>
    <col min="2056" max="2304" width="6.875" style="128"/>
    <col min="2305" max="2305" width="22.875" style="128" customWidth="true"/>
    <col min="2306" max="2306" width="19" style="128" customWidth="true"/>
    <col min="2307" max="2307" width="20.5" style="128" customWidth="true"/>
    <col min="2308" max="2311" width="19" style="128" customWidth="true"/>
    <col min="2312" max="2560" width="6.875" style="128"/>
    <col min="2561" max="2561" width="22.875" style="128" customWidth="true"/>
    <col min="2562" max="2562" width="19" style="128" customWidth="true"/>
    <col min="2563" max="2563" width="20.5" style="128" customWidth="true"/>
    <col min="2564" max="2567" width="19" style="128" customWidth="true"/>
    <col min="2568" max="2816" width="6.875" style="128"/>
    <col min="2817" max="2817" width="22.875" style="128" customWidth="true"/>
    <col min="2818" max="2818" width="19" style="128" customWidth="true"/>
    <col min="2819" max="2819" width="20.5" style="128" customWidth="true"/>
    <col min="2820" max="2823" width="19" style="128" customWidth="true"/>
    <col min="2824" max="3072" width="6.875" style="128"/>
    <col min="3073" max="3073" width="22.875" style="128" customWidth="true"/>
    <col min="3074" max="3074" width="19" style="128" customWidth="true"/>
    <col min="3075" max="3075" width="20.5" style="128" customWidth="true"/>
    <col min="3076" max="3079" width="19" style="128" customWidth="true"/>
    <col min="3080" max="3328" width="6.875" style="128"/>
    <col min="3329" max="3329" width="22.875" style="128" customWidth="true"/>
    <col min="3330" max="3330" width="19" style="128" customWidth="true"/>
    <col min="3331" max="3331" width="20.5" style="128" customWidth="true"/>
    <col min="3332" max="3335" width="19" style="128" customWidth="true"/>
    <col min="3336" max="3584" width="6.875" style="128"/>
    <col min="3585" max="3585" width="22.875" style="128" customWidth="true"/>
    <col min="3586" max="3586" width="19" style="128" customWidth="true"/>
    <col min="3587" max="3587" width="20.5" style="128" customWidth="true"/>
    <col min="3588" max="3591" width="19" style="128" customWidth="true"/>
    <col min="3592" max="3840" width="6.875" style="128"/>
    <col min="3841" max="3841" width="22.875" style="128" customWidth="true"/>
    <col min="3842" max="3842" width="19" style="128" customWidth="true"/>
    <col min="3843" max="3843" width="20.5" style="128" customWidth="true"/>
    <col min="3844" max="3847" width="19" style="128" customWidth="true"/>
    <col min="3848" max="4096" width="6.875" style="128"/>
    <col min="4097" max="4097" width="22.875" style="128" customWidth="true"/>
    <col min="4098" max="4098" width="19" style="128" customWidth="true"/>
    <col min="4099" max="4099" width="20.5" style="128" customWidth="true"/>
    <col min="4100" max="4103" width="19" style="128" customWidth="true"/>
    <col min="4104" max="4352" width="6.875" style="128"/>
    <col min="4353" max="4353" width="22.875" style="128" customWidth="true"/>
    <col min="4354" max="4354" width="19" style="128" customWidth="true"/>
    <col min="4355" max="4355" width="20.5" style="128" customWidth="true"/>
    <col min="4356" max="4359" width="19" style="128" customWidth="true"/>
    <col min="4360" max="4608" width="6.875" style="128"/>
    <col min="4609" max="4609" width="22.875" style="128" customWidth="true"/>
    <col min="4610" max="4610" width="19" style="128" customWidth="true"/>
    <col min="4611" max="4611" width="20.5" style="128" customWidth="true"/>
    <col min="4612" max="4615" width="19" style="128" customWidth="true"/>
    <col min="4616" max="4864" width="6.875" style="128"/>
    <col min="4865" max="4865" width="22.875" style="128" customWidth="true"/>
    <col min="4866" max="4866" width="19" style="128" customWidth="true"/>
    <col min="4867" max="4867" width="20.5" style="128" customWidth="true"/>
    <col min="4868" max="4871" width="19" style="128" customWidth="true"/>
    <col min="4872" max="5120" width="6.875" style="128"/>
    <col min="5121" max="5121" width="22.875" style="128" customWidth="true"/>
    <col min="5122" max="5122" width="19" style="128" customWidth="true"/>
    <col min="5123" max="5123" width="20.5" style="128" customWidth="true"/>
    <col min="5124" max="5127" width="19" style="128" customWidth="true"/>
    <col min="5128" max="5376" width="6.875" style="128"/>
    <col min="5377" max="5377" width="22.875" style="128" customWidth="true"/>
    <col min="5378" max="5378" width="19" style="128" customWidth="true"/>
    <col min="5379" max="5379" width="20.5" style="128" customWidth="true"/>
    <col min="5380" max="5383" width="19" style="128" customWidth="true"/>
    <col min="5384" max="5632" width="6.875" style="128"/>
    <col min="5633" max="5633" width="22.875" style="128" customWidth="true"/>
    <col min="5634" max="5634" width="19" style="128" customWidth="true"/>
    <col min="5635" max="5635" width="20.5" style="128" customWidth="true"/>
    <col min="5636" max="5639" width="19" style="128" customWidth="true"/>
    <col min="5640" max="5888" width="6.875" style="128"/>
    <col min="5889" max="5889" width="22.875" style="128" customWidth="true"/>
    <col min="5890" max="5890" width="19" style="128" customWidth="true"/>
    <col min="5891" max="5891" width="20.5" style="128" customWidth="true"/>
    <col min="5892" max="5895" width="19" style="128" customWidth="true"/>
    <col min="5896" max="6144" width="6.875" style="128"/>
    <col min="6145" max="6145" width="22.875" style="128" customWidth="true"/>
    <col min="6146" max="6146" width="19" style="128" customWidth="true"/>
    <col min="6147" max="6147" width="20.5" style="128" customWidth="true"/>
    <col min="6148" max="6151" width="19" style="128" customWidth="true"/>
    <col min="6152" max="6400" width="6.875" style="128"/>
    <col min="6401" max="6401" width="22.875" style="128" customWidth="true"/>
    <col min="6402" max="6402" width="19" style="128" customWidth="true"/>
    <col min="6403" max="6403" width="20.5" style="128" customWidth="true"/>
    <col min="6404" max="6407" width="19" style="128" customWidth="true"/>
    <col min="6408" max="6656" width="6.875" style="128"/>
    <col min="6657" max="6657" width="22.875" style="128" customWidth="true"/>
    <col min="6658" max="6658" width="19" style="128" customWidth="true"/>
    <col min="6659" max="6659" width="20.5" style="128" customWidth="true"/>
    <col min="6660" max="6663" width="19" style="128" customWidth="true"/>
    <col min="6664" max="6912" width="6.875" style="128"/>
    <col min="6913" max="6913" width="22.875" style="128" customWidth="true"/>
    <col min="6914" max="6914" width="19" style="128" customWidth="true"/>
    <col min="6915" max="6915" width="20.5" style="128" customWidth="true"/>
    <col min="6916" max="6919" width="19" style="128" customWidth="true"/>
    <col min="6920" max="7168" width="6.875" style="128"/>
    <col min="7169" max="7169" width="22.875" style="128" customWidth="true"/>
    <col min="7170" max="7170" width="19" style="128" customWidth="true"/>
    <col min="7171" max="7171" width="20.5" style="128" customWidth="true"/>
    <col min="7172" max="7175" width="19" style="128" customWidth="true"/>
    <col min="7176" max="7424" width="6.875" style="128"/>
    <col min="7425" max="7425" width="22.875" style="128" customWidth="true"/>
    <col min="7426" max="7426" width="19" style="128" customWidth="true"/>
    <col min="7427" max="7427" width="20.5" style="128" customWidth="true"/>
    <col min="7428" max="7431" width="19" style="128" customWidth="true"/>
    <col min="7432" max="7680" width="6.875" style="128"/>
    <col min="7681" max="7681" width="22.875" style="128" customWidth="true"/>
    <col min="7682" max="7682" width="19" style="128" customWidth="true"/>
    <col min="7683" max="7683" width="20.5" style="128" customWidth="true"/>
    <col min="7684" max="7687" width="19" style="128" customWidth="true"/>
    <col min="7688" max="7936" width="6.875" style="128"/>
    <col min="7937" max="7937" width="22.875" style="128" customWidth="true"/>
    <col min="7938" max="7938" width="19" style="128" customWidth="true"/>
    <col min="7939" max="7939" width="20.5" style="128" customWidth="true"/>
    <col min="7940" max="7943" width="19" style="128" customWidth="true"/>
    <col min="7944" max="8192" width="6.875" style="128"/>
    <col min="8193" max="8193" width="22.875" style="128" customWidth="true"/>
    <col min="8194" max="8194" width="19" style="128" customWidth="true"/>
    <col min="8195" max="8195" width="20.5" style="128" customWidth="true"/>
    <col min="8196" max="8199" width="19" style="128" customWidth="true"/>
    <col min="8200" max="8448" width="6.875" style="128"/>
    <col min="8449" max="8449" width="22.875" style="128" customWidth="true"/>
    <col min="8450" max="8450" width="19" style="128" customWidth="true"/>
    <col min="8451" max="8451" width="20.5" style="128" customWidth="true"/>
    <col min="8452" max="8455" width="19" style="128" customWidth="true"/>
    <col min="8456" max="8704" width="6.875" style="128"/>
    <col min="8705" max="8705" width="22.875" style="128" customWidth="true"/>
    <col min="8706" max="8706" width="19" style="128" customWidth="true"/>
    <col min="8707" max="8707" width="20.5" style="128" customWidth="true"/>
    <col min="8708" max="8711" width="19" style="128" customWidth="true"/>
    <col min="8712" max="8960" width="6.875" style="128"/>
    <col min="8961" max="8961" width="22.875" style="128" customWidth="true"/>
    <col min="8962" max="8962" width="19" style="128" customWidth="true"/>
    <col min="8963" max="8963" width="20.5" style="128" customWidth="true"/>
    <col min="8964" max="8967" width="19" style="128" customWidth="true"/>
    <col min="8968" max="9216" width="6.875" style="128"/>
    <col min="9217" max="9217" width="22.875" style="128" customWidth="true"/>
    <col min="9218" max="9218" width="19" style="128" customWidth="true"/>
    <col min="9219" max="9219" width="20.5" style="128" customWidth="true"/>
    <col min="9220" max="9223" width="19" style="128" customWidth="true"/>
    <col min="9224" max="9472" width="6.875" style="128"/>
    <col min="9473" max="9473" width="22.875" style="128" customWidth="true"/>
    <col min="9474" max="9474" width="19" style="128" customWidth="true"/>
    <col min="9475" max="9475" width="20.5" style="128" customWidth="true"/>
    <col min="9476" max="9479" width="19" style="128" customWidth="true"/>
    <col min="9480" max="9728" width="6.875" style="128"/>
    <col min="9729" max="9729" width="22.875" style="128" customWidth="true"/>
    <col min="9730" max="9730" width="19" style="128" customWidth="true"/>
    <col min="9731" max="9731" width="20.5" style="128" customWidth="true"/>
    <col min="9732" max="9735" width="19" style="128" customWidth="true"/>
    <col min="9736" max="9984" width="6.875" style="128"/>
    <col min="9985" max="9985" width="22.875" style="128" customWidth="true"/>
    <col min="9986" max="9986" width="19" style="128" customWidth="true"/>
    <col min="9987" max="9987" width="20.5" style="128" customWidth="true"/>
    <col min="9988" max="9991" width="19" style="128" customWidth="true"/>
    <col min="9992" max="10240" width="6.875" style="128"/>
    <col min="10241" max="10241" width="22.875" style="128" customWidth="true"/>
    <col min="10242" max="10242" width="19" style="128" customWidth="true"/>
    <col min="10243" max="10243" width="20.5" style="128" customWidth="true"/>
    <col min="10244" max="10247" width="19" style="128" customWidth="true"/>
    <col min="10248" max="10496" width="6.875" style="128"/>
    <col min="10497" max="10497" width="22.875" style="128" customWidth="true"/>
    <col min="10498" max="10498" width="19" style="128" customWidth="true"/>
    <col min="10499" max="10499" width="20.5" style="128" customWidth="true"/>
    <col min="10500" max="10503" width="19" style="128" customWidth="true"/>
    <col min="10504" max="10752" width="6.875" style="128"/>
    <col min="10753" max="10753" width="22.875" style="128" customWidth="true"/>
    <col min="10754" max="10754" width="19" style="128" customWidth="true"/>
    <col min="10755" max="10755" width="20.5" style="128" customWidth="true"/>
    <col min="10756" max="10759" width="19" style="128" customWidth="true"/>
    <col min="10760" max="11008" width="6.875" style="128"/>
    <col min="11009" max="11009" width="22.875" style="128" customWidth="true"/>
    <col min="11010" max="11010" width="19" style="128" customWidth="true"/>
    <col min="11011" max="11011" width="20.5" style="128" customWidth="true"/>
    <col min="11012" max="11015" width="19" style="128" customWidth="true"/>
    <col min="11016" max="11264" width="6.875" style="128"/>
    <col min="11265" max="11265" width="22.875" style="128" customWidth="true"/>
    <col min="11266" max="11266" width="19" style="128" customWidth="true"/>
    <col min="11267" max="11267" width="20.5" style="128" customWidth="true"/>
    <col min="11268" max="11271" width="19" style="128" customWidth="true"/>
    <col min="11272" max="11520" width="6.875" style="128"/>
    <col min="11521" max="11521" width="22.875" style="128" customWidth="true"/>
    <col min="11522" max="11522" width="19" style="128" customWidth="true"/>
    <col min="11523" max="11523" width="20.5" style="128" customWidth="true"/>
    <col min="11524" max="11527" width="19" style="128" customWidth="true"/>
    <col min="11528" max="11776" width="6.875" style="128"/>
    <col min="11777" max="11777" width="22.875" style="128" customWidth="true"/>
    <col min="11778" max="11778" width="19" style="128" customWidth="true"/>
    <col min="11779" max="11779" width="20.5" style="128" customWidth="true"/>
    <col min="11780" max="11783" width="19" style="128" customWidth="true"/>
    <col min="11784" max="12032" width="6.875" style="128"/>
    <col min="12033" max="12033" width="22.875" style="128" customWidth="true"/>
    <col min="12034" max="12034" width="19" style="128" customWidth="true"/>
    <col min="12035" max="12035" width="20.5" style="128" customWidth="true"/>
    <col min="12036" max="12039" width="19" style="128" customWidth="true"/>
    <col min="12040" max="12288" width="6.875" style="128"/>
    <col min="12289" max="12289" width="22.875" style="128" customWidth="true"/>
    <col min="12290" max="12290" width="19" style="128" customWidth="true"/>
    <col min="12291" max="12291" width="20.5" style="128" customWidth="true"/>
    <col min="12292" max="12295" width="19" style="128" customWidth="true"/>
    <col min="12296" max="12544" width="6.875" style="128"/>
    <col min="12545" max="12545" width="22.875" style="128" customWidth="true"/>
    <col min="12546" max="12546" width="19" style="128" customWidth="true"/>
    <col min="12547" max="12547" width="20.5" style="128" customWidth="true"/>
    <col min="12548" max="12551" width="19" style="128" customWidth="true"/>
    <col min="12552" max="12800" width="6.875" style="128"/>
    <col min="12801" max="12801" width="22.875" style="128" customWidth="true"/>
    <col min="12802" max="12802" width="19" style="128" customWidth="true"/>
    <col min="12803" max="12803" width="20.5" style="128" customWidth="true"/>
    <col min="12804" max="12807" width="19" style="128" customWidth="true"/>
    <col min="12808" max="13056" width="6.875" style="128"/>
    <col min="13057" max="13057" width="22.875" style="128" customWidth="true"/>
    <col min="13058" max="13058" width="19" style="128" customWidth="true"/>
    <col min="13059" max="13059" width="20.5" style="128" customWidth="true"/>
    <col min="13060" max="13063" width="19" style="128" customWidth="true"/>
    <col min="13064" max="13312" width="6.875" style="128"/>
    <col min="13313" max="13313" width="22.875" style="128" customWidth="true"/>
    <col min="13314" max="13314" width="19" style="128" customWidth="true"/>
    <col min="13315" max="13315" width="20.5" style="128" customWidth="true"/>
    <col min="13316" max="13319" width="19" style="128" customWidth="true"/>
    <col min="13320" max="13568" width="6.875" style="128"/>
    <col min="13569" max="13569" width="22.875" style="128" customWidth="true"/>
    <col min="13570" max="13570" width="19" style="128" customWidth="true"/>
    <col min="13571" max="13571" width="20.5" style="128" customWidth="true"/>
    <col min="13572" max="13575" width="19" style="128" customWidth="true"/>
    <col min="13576" max="13824" width="6.875" style="128"/>
    <col min="13825" max="13825" width="22.875" style="128" customWidth="true"/>
    <col min="13826" max="13826" width="19" style="128" customWidth="true"/>
    <col min="13827" max="13827" width="20.5" style="128" customWidth="true"/>
    <col min="13828" max="13831" width="19" style="128" customWidth="true"/>
    <col min="13832" max="14080" width="6.875" style="128"/>
    <col min="14081" max="14081" width="22.875" style="128" customWidth="true"/>
    <col min="14082" max="14082" width="19" style="128" customWidth="true"/>
    <col min="14083" max="14083" width="20.5" style="128" customWidth="true"/>
    <col min="14084" max="14087" width="19" style="128" customWidth="true"/>
    <col min="14088" max="14336" width="6.875" style="128"/>
    <col min="14337" max="14337" width="22.875" style="128" customWidth="true"/>
    <col min="14338" max="14338" width="19" style="128" customWidth="true"/>
    <col min="14339" max="14339" width="20.5" style="128" customWidth="true"/>
    <col min="14340" max="14343" width="19" style="128" customWidth="true"/>
    <col min="14344" max="14592" width="6.875" style="128"/>
    <col min="14593" max="14593" width="22.875" style="128" customWidth="true"/>
    <col min="14594" max="14594" width="19" style="128" customWidth="true"/>
    <col min="14595" max="14595" width="20.5" style="128" customWidth="true"/>
    <col min="14596" max="14599" width="19" style="128" customWidth="true"/>
    <col min="14600" max="14848" width="6.875" style="128"/>
    <col min="14849" max="14849" width="22.875" style="128" customWidth="true"/>
    <col min="14850" max="14850" width="19" style="128" customWidth="true"/>
    <col min="14851" max="14851" width="20.5" style="128" customWidth="true"/>
    <col min="14852" max="14855" width="19" style="128" customWidth="true"/>
    <col min="14856" max="15104" width="6.875" style="128"/>
    <col min="15105" max="15105" width="22.875" style="128" customWidth="true"/>
    <col min="15106" max="15106" width="19" style="128" customWidth="true"/>
    <col min="15107" max="15107" width="20.5" style="128" customWidth="true"/>
    <col min="15108" max="15111" width="19" style="128" customWidth="true"/>
    <col min="15112" max="15360" width="6.875" style="128"/>
    <col min="15361" max="15361" width="22.875" style="128" customWidth="true"/>
    <col min="15362" max="15362" width="19" style="128" customWidth="true"/>
    <col min="15363" max="15363" width="20.5" style="128" customWidth="true"/>
    <col min="15364" max="15367" width="19" style="128" customWidth="true"/>
    <col min="15368" max="15616" width="6.875" style="128"/>
    <col min="15617" max="15617" width="22.875" style="128" customWidth="true"/>
    <col min="15618" max="15618" width="19" style="128" customWidth="true"/>
    <col min="15619" max="15619" width="20.5" style="128" customWidth="true"/>
    <col min="15620" max="15623" width="19" style="128" customWidth="true"/>
    <col min="15624" max="15872" width="6.875" style="128"/>
    <col min="15873" max="15873" width="22.875" style="128" customWidth="true"/>
    <col min="15874" max="15874" width="19" style="128" customWidth="true"/>
    <col min="15875" max="15875" width="20.5" style="128" customWidth="true"/>
    <col min="15876" max="15879" width="19" style="128" customWidth="true"/>
    <col min="15880" max="16128" width="6.875" style="128"/>
    <col min="16129" max="16129" width="22.875" style="128" customWidth="true"/>
    <col min="16130" max="16130" width="19" style="128" customWidth="true"/>
    <col min="16131" max="16131" width="20.5" style="128" customWidth="true"/>
    <col min="16132" max="16135" width="19" style="128" customWidth="true"/>
    <col min="16136" max="16384" width="6.875" style="128"/>
  </cols>
  <sheetData>
    <row r="1" s="126" customFormat="true" customHeight="true" spans="1:7">
      <c r="A1" s="2" t="s">
        <v>311</v>
      </c>
      <c r="B1" s="129"/>
      <c r="C1" s="129"/>
      <c r="D1" s="129"/>
      <c r="E1" s="129"/>
      <c r="F1" s="129"/>
      <c r="G1" s="129"/>
    </row>
    <row r="2" s="126" customFormat="true" ht="38.25" customHeight="true" spans="1:7">
      <c r="A2" s="130" t="s">
        <v>312</v>
      </c>
      <c r="B2" s="131"/>
      <c r="C2" s="131"/>
      <c r="D2" s="131"/>
      <c r="E2" s="131"/>
      <c r="F2" s="131"/>
      <c r="G2" s="131"/>
    </row>
    <row r="3" s="126" customFormat="true" customHeight="true" spans="1:7">
      <c r="A3" s="132"/>
      <c r="B3" s="129"/>
      <c r="C3" s="129"/>
      <c r="D3" s="129"/>
      <c r="E3" s="129"/>
      <c r="F3" s="129"/>
      <c r="G3" s="129"/>
    </row>
    <row r="4" s="126" customFormat="true" customHeight="true" spans="1:7">
      <c r="A4" s="133"/>
      <c r="B4" s="134"/>
      <c r="C4" s="134"/>
      <c r="D4" s="134"/>
      <c r="E4" s="134"/>
      <c r="F4" s="134"/>
      <c r="G4" s="155" t="s">
        <v>313</v>
      </c>
    </row>
    <row r="5" s="126" customFormat="true" customHeight="true" spans="1:7">
      <c r="A5" s="135" t="s">
        <v>314</v>
      </c>
      <c r="B5" s="135"/>
      <c r="C5" s="135" t="s">
        <v>315</v>
      </c>
      <c r="D5" s="135"/>
      <c r="E5" s="135"/>
      <c r="F5" s="135"/>
      <c r="G5" s="135"/>
    </row>
    <row r="6" s="126" customFormat="true" ht="45" customHeight="true" spans="1:7">
      <c r="A6" s="136" t="s">
        <v>316</v>
      </c>
      <c r="B6" s="136" t="s">
        <v>317</v>
      </c>
      <c r="C6" s="136" t="s">
        <v>316</v>
      </c>
      <c r="D6" s="136" t="s">
        <v>318</v>
      </c>
      <c r="E6" s="136" t="s">
        <v>319</v>
      </c>
      <c r="F6" s="136" t="s">
        <v>320</v>
      </c>
      <c r="G6" s="136" t="s">
        <v>321</v>
      </c>
    </row>
    <row r="7" s="126" customFormat="true" customHeight="true" spans="1:7">
      <c r="A7" s="137" t="s">
        <v>322</v>
      </c>
      <c r="B7" s="138">
        <f>SUM(B8)</f>
        <v>6243.08</v>
      </c>
      <c r="C7" s="139" t="s">
        <v>323</v>
      </c>
      <c r="D7" s="140">
        <f>SUM(E7:G7)</f>
        <v>6328.8</v>
      </c>
      <c r="E7" s="140">
        <f>SUM(E8:E10)</f>
        <v>6328.8</v>
      </c>
      <c r="F7" s="140"/>
      <c r="G7" s="140"/>
    </row>
    <row r="8" s="126" customFormat="true" customHeight="true" spans="1:7">
      <c r="A8" s="141" t="s">
        <v>324</v>
      </c>
      <c r="B8" s="142">
        <v>6243.08</v>
      </c>
      <c r="C8" s="73" t="s">
        <v>325</v>
      </c>
      <c r="D8" s="140">
        <f t="shared" ref="D8:D10" si="0">SUM(E8:G8)</f>
        <v>6164.99</v>
      </c>
      <c r="E8" s="27">
        <v>6164.99</v>
      </c>
      <c r="F8" s="27"/>
      <c r="G8" s="27"/>
    </row>
    <row r="9" s="126" customFormat="true" customHeight="true" spans="1:7">
      <c r="A9" s="141" t="s">
        <v>326</v>
      </c>
      <c r="B9" s="143"/>
      <c r="C9" s="73" t="s">
        <v>327</v>
      </c>
      <c r="D9" s="140">
        <f t="shared" si="0"/>
        <v>116.69</v>
      </c>
      <c r="E9" s="27">
        <v>116.69</v>
      </c>
      <c r="F9" s="27"/>
      <c r="G9" s="27"/>
    </row>
    <row r="10" s="126" customFormat="true" customHeight="true" spans="1:7">
      <c r="A10" s="144" t="s">
        <v>328</v>
      </c>
      <c r="B10" s="145"/>
      <c r="C10" s="73" t="s">
        <v>329</v>
      </c>
      <c r="D10" s="140">
        <f t="shared" si="0"/>
        <v>47.12</v>
      </c>
      <c r="E10" s="27">
        <v>47.12</v>
      </c>
      <c r="F10" s="27"/>
      <c r="G10" s="27"/>
    </row>
    <row r="11" s="126" customFormat="true" customHeight="true" spans="1:7">
      <c r="A11" s="146" t="s">
        <v>330</v>
      </c>
      <c r="B11" s="138">
        <f>SUM(B12)</f>
        <v>85.72</v>
      </c>
      <c r="C11" s="147"/>
      <c r="D11" s="27"/>
      <c r="E11" s="27"/>
      <c r="F11" s="27"/>
      <c r="G11" s="27"/>
    </row>
    <row r="12" s="126" customFormat="true" customHeight="true" spans="1:7">
      <c r="A12" s="144" t="s">
        <v>324</v>
      </c>
      <c r="B12" s="142">
        <v>85.72</v>
      </c>
      <c r="C12" s="148"/>
      <c r="D12" s="27"/>
      <c r="E12" s="27"/>
      <c r="F12" s="27"/>
      <c r="G12" s="27"/>
    </row>
    <row r="13" s="126" customFormat="true" customHeight="true" spans="1:7">
      <c r="A13" s="144" t="s">
        <v>326</v>
      </c>
      <c r="B13" s="143"/>
      <c r="C13" s="148"/>
      <c r="D13" s="27"/>
      <c r="E13" s="27"/>
      <c r="F13" s="27"/>
      <c r="G13" s="27"/>
    </row>
    <row r="14" s="126" customFormat="true" customHeight="true" spans="1:13">
      <c r="A14" s="141" t="s">
        <v>328</v>
      </c>
      <c r="B14" s="145"/>
      <c r="C14" s="148"/>
      <c r="D14" s="27"/>
      <c r="E14" s="27"/>
      <c r="F14" s="27"/>
      <c r="G14" s="27"/>
      <c r="M14" s="157"/>
    </row>
    <row r="15" s="126" customFormat="true" customHeight="true" spans="1:7">
      <c r="A15" s="146"/>
      <c r="B15" s="149"/>
      <c r="C15" s="147"/>
      <c r="D15" s="150"/>
      <c r="E15" s="150"/>
      <c r="F15" s="150"/>
      <c r="G15" s="150"/>
    </row>
    <row r="16" s="126" customFormat="true" customHeight="true" spans="1:7">
      <c r="A16" s="146"/>
      <c r="B16" s="149"/>
      <c r="C16" s="149" t="s">
        <v>331</v>
      </c>
      <c r="D16" s="151">
        <f>E16+F16+G16</f>
        <v>0</v>
      </c>
      <c r="E16" s="152">
        <f>B8+B12-E7</f>
        <v>0</v>
      </c>
      <c r="F16" s="152">
        <f>B9+B13-F7</f>
        <v>0</v>
      </c>
      <c r="G16" s="152">
        <f>B10+B14-G7</f>
        <v>0</v>
      </c>
    </row>
    <row r="17" s="126" customFormat="true" customHeight="true" spans="1:7">
      <c r="A17" s="146"/>
      <c r="B17" s="149"/>
      <c r="C17" s="149"/>
      <c r="D17" s="152"/>
      <c r="E17" s="152"/>
      <c r="F17" s="152"/>
      <c r="G17" s="156"/>
    </row>
    <row r="18" s="126" customFormat="true" customHeight="true" spans="1:7">
      <c r="A18" s="146" t="s">
        <v>332</v>
      </c>
      <c r="B18" s="153">
        <f>B7+B11</f>
        <v>6328.8</v>
      </c>
      <c r="C18" s="153" t="s">
        <v>333</v>
      </c>
      <c r="D18" s="152">
        <f>SUM(D7+D16)</f>
        <v>6328.8</v>
      </c>
      <c r="E18" s="152">
        <f>SUM(E7+E16)</f>
        <v>6328.8</v>
      </c>
      <c r="F18" s="152">
        <f>SUM(F7+F16)</f>
        <v>0</v>
      </c>
      <c r="G18" s="152">
        <f>SUM(G7+G16)</f>
        <v>0</v>
      </c>
    </row>
    <row r="19" customHeight="true" spans="1:6">
      <c r="A19" s="154"/>
      <c r="B19" s="154"/>
      <c r="C19" s="154"/>
      <c r="D19" s="154"/>
      <c r="E19" s="154"/>
      <c r="F19" s="154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showGridLines="0" showZeros="0" workbookViewId="0">
      <selection activeCell="C23" sqref="C23"/>
    </sheetView>
  </sheetViews>
  <sheetFormatPr defaultColWidth="6.875" defaultRowHeight="12.75" customHeight="true" outlineLevelCol="4"/>
  <cols>
    <col min="1" max="1" width="23.625" style="30" customWidth="true"/>
    <col min="2" max="2" width="44.625" style="30" customWidth="true"/>
    <col min="3" max="5" width="15.375" style="30" customWidth="true"/>
    <col min="6" max="255" width="6.875" style="30"/>
    <col min="256" max="256" width="23.625" style="30" customWidth="true"/>
    <col min="257" max="257" width="44.625" style="30" customWidth="true"/>
    <col min="258" max="258" width="16.5" style="30" customWidth="true"/>
    <col min="259" max="261" width="13.625" style="30" customWidth="true"/>
    <col min="262" max="511" width="6.875" style="30"/>
    <col min="512" max="512" width="23.625" style="30" customWidth="true"/>
    <col min="513" max="513" width="44.625" style="30" customWidth="true"/>
    <col min="514" max="514" width="16.5" style="30" customWidth="true"/>
    <col min="515" max="517" width="13.625" style="30" customWidth="true"/>
    <col min="518" max="767" width="6.875" style="30"/>
    <col min="768" max="768" width="23.625" style="30" customWidth="true"/>
    <col min="769" max="769" width="44.625" style="30" customWidth="true"/>
    <col min="770" max="770" width="16.5" style="30" customWidth="true"/>
    <col min="771" max="773" width="13.625" style="30" customWidth="true"/>
    <col min="774" max="1023" width="6.875" style="30"/>
    <col min="1024" max="1024" width="23.625" style="30" customWidth="true"/>
    <col min="1025" max="1025" width="44.625" style="30" customWidth="true"/>
    <col min="1026" max="1026" width="16.5" style="30" customWidth="true"/>
    <col min="1027" max="1029" width="13.625" style="30" customWidth="true"/>
    <col min="1030" max="1279" width="6.875" style="30"/>
    <col min="1280" max="1280" width="23.625" style="30" customWidth="true"/>
    <col min="1281" max="1281" width="44.625" style="30" customWidth="true"/>
    <col min="1282" max="1282" width="16.5" style="30" customWidth="true"/>
    <col min="1283" max="1285" width="13.625" style="30" customWidth="true"/>
    <col min="1286" max="1535" width="6.875" style="30"/>
    <col min="1536" max="1536" width="23.625" style="30" customWidth="true"/>
    <col min="1537" max="1537" width="44.625" style="30" customWidth="true"/>
    <col min="1538" max="1538" width="16.5" style="30" customWidth="true"/>
    <col min="1539" max="1541" width="13.625" style="30" customWidth="true"/>
    <col min="1542" max="1791" width="6.875" style="30"/>
    <col min="1792" max="1792" width="23.625" style="30" customWidth="true"/>
    <col min="1793" max="1793" width="44.625" style="30" customWidth="true"/>
    <col min="1794" max="1794" width="16.5" style="30" customWidth="true"/>
    <col min="1795" max="1797" width="13.625" style="30" customWidth="true"/>
    <col min="1798" max="2047" width="6.875" style="30"/>
    <col min="2048" max="2048" width="23.625" style="30" customWidth="true"/>
    <col min="2049" max="2049" width="44.625" style="30" customWidth="true"/>
    <col min="2050" max="2050" width="16.5" style="30" customWidth="true"/>
    <col min="2051" max="2053" width="13.625" style="30" customWidth="true"/>
    <col min="2054" max="2303" width="6.875" style="30"/>
    <col min="2304" max="2304" width="23.625" style="30" customWidth="true"/>
    <col min="2305" max="2305" width="44.625" style="30" customWidth="true"/>
    <col min="2306" max="2306" width="16.5" style="30" customWidth="true"/>
    <col min="2307" max="2309" width="13.625" style="30" customWidth="true"/>
    <col min="2310" max="2559" width="6.875" style="30"/>
    <col min="2560" max="2560" width="23.625" style="30" customWidth="true"/>
    <col min="2561" max="2561" width="44.625" style="30" customWidth="true"/>
    <col min="2562" max="2562" width="16.5" style="30" customWidth="true"/>
    <col min="2563" max="2565" width="13.625" style="30" customWidth="true"/>
    <col min="2566" max="2815" width="6.875" style="30"/>
    <col min="2816" max="2816" width="23.625" style="30" customWidth="true"/>
    <col min="2817" max="2817" width="44.625" style="30" customWidth="true"/>
    <col min="2818" max="2818" width="16.5" style="30" customWidth="true"/>
    <col min="2819" max="2821" width="13.625" style="30" customWidth="true"/>
    <col min="2822" max="3071" width="6.875" style="30"/>
    <col min="3072" max="3072" width="23.625" style="30" customWidth="true"/>
    <col min="3073" max="3073" width="44.625" style="30" customWidth="true"/>
    <col min="3074" max="3074" width="16.5" style="30" customWidth="true"/>
    <col min="3075" max="3077" width="13.625" style="30" customWidth="true"/>
    <col min="3078" max="3327" width="6.875" style="30"/>
    <col min="3328" max="3328" width="23.625" style="30" customWidth="true"/>
    <col min="3329" max="3329" width="44.625" style="30" customWidth="true"/>
    <col min="3330" max="3330" width="16.5" style="30" customWidth="true"/>
    <col min="3331" max="3333" width="13.625" style="30" customWidth="true"/>
    <col min="3334" max="3583" width="6.875" style="30"/>
    <col min="3584" max="3584" width="23.625" style="30" customWidth="true"/>
    <col min="3585" max="3585" width="44.625" style="30" customWidth="true"/>
    <col min="3586" max="3586" width="16.5" style="30" customWidth="true"/>
    <col min="3587" max="3589" width="13.625" style="30" customWidth="true"/>
    <col min="3590" max="3839" width="6.875" style="30"/>
    <col min="3840" max="3840" width="23.625" style="30" customWidth="true"/>
    <col min="3841" max="3841" width="44.625" style="30" customWidth="true"/>
    <col min="3842" max="3842" width="16.5" style="30" customWidth="true"/>
    <col min="3843" max="3845" width="13.625" style="30" customWidth="true"/>
    <col min="3846" max="4095" width="6.875" style="30"/>
    <col min="4096" max="4096" width="23.625" style="30" customWidth="true"/>
    <col min="4097" max="4097" width="44.625" style="30" customWidth="true"/>
    <col min="4098" max="4098" width="16.5" style="30" customWidth="true"/>
    <col min="4099" max="4101" width="13.625" style="30" customWidth="true"/>
    <col min="4102" max="4351" width="6.875" style="30"/>
    <col min="4352" max="4352" width="23.625" style="30" customWidth="true"/>
    <col min="4353" max="4353" width="44.625" style="30" customWidth="true"/>
    <col min="4354" max="4354" width="16.5" style="30" customWidth="true"/>
    <col min="4355" max="4357" width="13.625" style="30" customWidth="true"/>
    <col min="4358" max="4607" width="6.875" style="30"/>
    <col min="4608" max="4608" width="23.625" style="30" customWidth="true"/>
    <col min="4609" max="4609" width="44.625" style="30" customWidth="true"/>
    <col min="4610" max="4610" width="16.5" style="30" customWidth="true"/>
    <col min="4611" max="4613" width="13.625" style="30" customWidth="true"/>
    <col min="4614" max="4863" width="6.875" style="30"/>
    <col min="4864" max="4864" width="23.625" style="30" customWidth="true"/>
    <col min="4865" max="4865" width="44.625" style="30" customWidth="true"/>
    <col min="4866" max="4866" width="16.5" style="30" customWidth="true"/>
    <col min="4867" max="4869" width="13.625" style="30" customWidth="true"/>
    <col min="4870" max="5119" width="6.875" style="30"/>
    <col min="5120" max="5120" width="23.625" style="30" customWidth="true"/>
    <col min="5121" max="5121" width="44.625" style="30" customWidth="true"/>
    <col min="5122" max="5122" width="16.5" style="30" customWidth="true"/>
    <col min="5123" max="5125" width="13.625" style="30" customWidth="true"/>
    <col min="5126" max="5375" width="6.875" style="30"/>
    <col min="5376" max="5376" width="23.625" style="30" customWidth="true"/>
    <col min="5377" max="5377" width="44.625" style="30" customWidth="true"/>
    <col min="5378" max="5378" width="16.5" style="30" customWidth="true"/>
    <col min="5379" max="5381" width="13.625" style="30" customWidth="true"/>
    <col min="5382" max="5631" width="6.875" style="30"/>
    <col min="5632" max="5632" width="23.625" style="30" customWidth="true"/>
    <col min="5633" max="5633" width="44.625" style="30" customWidth="true"/>
    <col min="5634" max="5634" width="16.5" style="30" customWidth="true"/>
    <col min="5635" max="5637" width="13.625" style="30" customWidth="true"/>
    <col min="5638" max="5887" width="6.875" style="30"/>
    <col min="5888" max="5888" width="23.625" style="30" customWidth="true"/>
    <col min="5889" max="5889" width="44.625" style="30" customWidth="true"/>
    <col min="5890" max="5890" width="16.5" style="30" customWidth="true"/>
    <col min="5891" max="5893" width="13.625" style="30" customWidth="true"/>
    <col min="5894" max="6143" width="6.875" style="30"/>
    <col min="6144" max="6144" width="23.625" style="30" customWidth="true"/>
    <col min="6145" max="6145" width="44.625" style="30" customWidth="true"/>
    <col min="6146" max="6146" width="16.5" style="30" customWidth="true"/>
    <col min="6147" max="6149" width="13.625" style="30" customWidth="true"/>
    <col min="6150" max="6399" width="6.875" style="30"/>
    <col min="6400" max="6400" width="23.625" style="30" customWidth="true"/>
    <col min="6401" max="6401" width="44.625" style="30" customWidth="true"/>
    <col min="6402" max="6402" width="16.5" style="30" customWidth="true"/>
    <col min="6403" max="6405" width="13.625" style="30" customWidth="true"/>
    <col min="6406" max="6655" width="6.875" style="30"/>
    <col min="6656" max="6656" width="23.625" style="30" customWidth="true"/>
    <col min="6657" max="6657" width="44.625" style="30" customWidth="true"/>
    <col min="6658" max="6658" width="16.5" style="30" customWidth="true"/>
    <col min="6659" max="6661" width="13.625" style="30" customWidth="true"/>
    <col min="6662" max="6911" width="6.875" style="30"/>
    <col min="6912" max="6912" width="23.625" style="30" customWidth="true"/>
    <col min="6913" max="6913" width="44.625" style="30" customWidth="true"/>
    <col min="6914" max="6914" width="16.5" style="30" customWidth="true"/>
    <col min="6915" max="6917" width="13.625" style="30" customWidth="true"/>
    <col min="6918" max="7167" width="6.875" style="30"/>
    <col min="7168" max="7168" width="23.625" style="30" customWidth="true"/>
    <col min="7169" max="7169" width="44.625" style="30" customWidth="true"/>
    <col min="7170" max="7170" width="16.5" style="30" customWidth="true"/>
    <col min="7171" max="7173" width="13.625" style="30" customWidth="true"/>
    <col min="7174" max="7423" width="6.875" style="30"/>
    <col min="7424" max="7424" width="23.625" style="30" customWidth="true"/>
    <col min="7425" max="7425" width="44.625" style="30" customWidth="true"/>
    <col min="7426" max="7426" width="16.5" style="30" customWidth="true"/>
    <col min="7427" max="7429" width="13.625" style="30" customWidth="true"/>
    <col min="7430" max="7679" width="6.875" style="30"/>
    <col min="7680" max="7680" width="23.625" style="30" customWidth="true"/>
    <col min="7681" max="7681" width="44.625" style="30" customWidth="true"/>
    <col min="7682" max="7682" width="16.5" style="30" customWidth="true"/>
    <col min="7683" max="7685" width="13.625" style="30" customWidth="true"/>
    <col min="7686" max="7935" width="6.875" style="30"/>
    <col min="7936" max="7936" width="23.625" style="30" customWidth="true"/>
    <col min="7937" max="7937" width="44.625" style="30" customWidth="true"/>
    <col min="7938" max="7938" width="16.5" style="30" customWidth="true"/>
    <col min="7939" max="7941" width="13.625" style="30" customWidth="true"/>
    <col min="7942" max="8191" width="6.875" style="30"/>
    <col min="8192" max="8192" width="23.625" style="30" customWidth="true"/>
    <col min="8193" max="8193" width="44.625" style="30" customWidth="true"/>
    <col min="8194" max="8194" width="16.5" style="30" customWidth="true"/>
    <col min="8195" max="8197" width="13.625" style="30" customWidth="true"/>
    <col min="8198" max="8447" width="6.875" style="30"/>
    <col min="8448" max="8448" width="23.625" style="30" customWidth="true"/>
    <col min="8449" max="8449" width="44.625" style="30" customWidth="true"/>
    <col min="8450" max="8450" width="16.5" style="30" customWidth="true"/>
    <col min="8451" max="8453" width="13.625" style="30" customWidth="true"/>
    <col min="8454" max="8703" width="6.875" style="30"/>
    <col min="8704" max="8704" width="23.625" style="30" customWidth="true"/>
    <col min="8705" max="8705" width="44.625" style="30" customWidth="true"/>
    <col min="8706" max="8706" width="16.5" style="30" customWidth="true"/>
    <col min="8707" max="8709" width="13.625" style="30" customWidth="true"/>
    <col min="8710" max="8959" width="6.875" style="30"/>
    <col min="8960" max="8960" width="23.625" style="30" customWidth="true"/>
    <col min="8961" max="8961" width="44.625" style="30" customWidth="true"/>
    <col min="8962" max="8962" width="16.5" style="30" customWidth="true"/>
    <col min="8963" max="8965" width="13.625" style="30" customWidth="true"/>
    <col min="8966" max="9215" width="6.875" style="30"/>
    <col min="9216" max="9216" width="23.625" style="30" customWidth="true"/>
    <col min="9217" max="9217" width="44.625" style="30" customWidth="true"/>
    <col min="9218" max="9218" width="16.5" style="30" customWidth="true"/>
    <col min="9219" max="9221" width="13.625" style="30" customWidth="true"/>
    <col min="9222" max="9471" width="6.875" style="30"/>
    <col min="9472" max="9472" width="23.625" style="30" customWidth="true"/>
    <col min="9473" max="9473" width="44.625" style="30" customWidth="true"/>
    <col min="9474" max="9474" width="16.5" style="30" customWidth="true"/>
    <col min="9475" max="9477" width="13.625" style="30" customWidth="true"/>
    <col min="9478" max="9727" width="6.875" style="30"/>
    <col min="9728" max="9728" width="23.625" style="30" customWidth="true"/>
    <col min="9729" max="9729" width="44.625" style="30" customWidth="true"/>
    <col min="9730" max="9730" width="16.5" style="30" customWidth="true"/>
    <col min="9731" max="9733" width="13.625" style="30" customWidth="true"/>
    <col min="9734" max="9983" width="6.875" style="30"/>
    <col min="9984" max="9984" width="23.625" style="30" customWidth="true"/>
    <col min="9985" max="9985" width="44.625" style="30" customWidth="true"/>
    <col min="9986" max="9986" width="16.5" style="30" customWidth="true"/>
    <col min="9987" max="9989" width="13.625" style="30" customWidth="true"/>
    <col min="9990" max="10239" width="6.875" style="30"/>
    <col min="10240" max="10240" width="23.625" style="30" customWidth="true"/>
    <col min="10241" max="10241" width="44.625" style="30" customWidth="true"/>
    <col min="10242" max="10242" width="16.5" style="30" customWidth="true"/>
    <col min="10243" max="10245" width="13.625" style="30" customWidth="true"/>
    <col min="10246" max="10495" width="6.875" style="30"/>
    <col min="10496" max="10496" width="23.625" style="30" customWidth="true"/>
    <col min="10497" max="10497" width="44.625" style="30" customWidth="true"/>
    <col min="10498" max="10498" width="16.5" style="30" customWidth="true"/>
    <col min="10499" max="10501" width="13.625" style="30" customWidth="true"/>
    <col min="10502" max="10751" width="6.875" style="30"/>
    <col min="10752" max="10752" width="23.625" style="30" customWidth="true"/>
    <col min="10753" max="10753" width="44.625" style="30" customWidth="true"/>
    <col min="10754" max="10754" width="16.5" style="30" customWidth="true"/>
    <col min="10755" max="10757" width="13.625" style="30" customWidth="true"/>
    <col min="10758" max="11007" width="6.875" style="30"/>
    <col min="11008" max="11008" width="23.625" style="30" customWidth="true"/>
    <col min="11009" max="11009" width="44.625" style="30" customWidth="true"/>
    <col min="11010" max="11010" width="16.5" style="30" customWidth="true"/>
    <col min="11011" max="11013" width="13.625" style="30" customWidth="true"/>
    <col min="11014" max="11263" width="6.875" style="30"/>
    <col min="11264" max="11264" width="23.625" style="30" customWidth="true"/>
    <col min="11265" max="11265" width="44.625" style="30" customWidth="true"/>
    <col min="11266" max="11266" width="16.5" style="30" customWidth="true"/>
    <col min="11267" max="11269" width="13.625" style="30" customWidth="true"/>
    <col min="11270" max="11519" width="6.875" style="30"/>
    <col min="11520" max="11520" width="23.625" style="30" customWidth="true"/>
    <col min="11521" max="11521" width="44.625" style="30" customWidth="true"/>
    <col min="11522" max="11522" width="16.5" style="30" customWidth="true"/>
    <col min="11523" max="11525" width="13.625" style="30" customWidth="true"/>
    <col min="11526" max="11775" width="6.875" style="30"/>
    <col min="11776" max="11776" width="23.625" style="30" customWidth="true"/>
    <col min="11777" max="11777" width="44.625" style="30" customWidth="true"/>
    <col min="11778" max="11778" width="16.5" style="30" customWidth="true"/>
    <col min="11779" max="11781" width="13.625" style="30" customWidth="true"/>
    <col min="11782" max="12031" width="6.875" style="30"/>
    <col min="12032" max="12032" width="23.625" style="30" customWidth="true"/>
    <col min="12033" max="12033" width="44.625" style="30" customWidth="true"/>
    <col min="12034" max="12034" width="16.5" style="30" customWidth="true"/>
    <col min="12035" max="12037" width="13.625" style="30" customWidth="true"/>
    <col min="12038" max="12287" width="6.875" style="30"/>
    <col min="12288" max="12288" width="23.625" style="30" customWidth="true"/>
    <col min="12289" max="12289" width="44.625" style="30" customWidth="true"/>
    <col min="12290" max="12290" width="16.5" style="30" customWidth="true"/>
    <col min="12291" max="12293" width="13.625" style="30" customWidth="true"/>
    <col min="12294" max="12543" width="6.875" style="30"/>
    <col min="12544" max="12544" width="23.625" style="30" customWidth="true"/>
    <col min="12545" max="12545" width="44.625" style="30" customWidth="true"/>
    <col min="12546" max="12546" width="16.5" style="30" customWidth="true"/>
    <col min="12547" max="12549" width="13.625" style="30" customWidth="true"/>
    <col min="12550" max="12799" width="6.875" style="30"/>
    <col min="12800" max="12800" width="23.625" style="30" customWidth="true"/>
    <col min="12801" max="12801" width="44.625" style="30" customWidth="true"/>
    <col min="12802" max="12802" width="16.5" style="30" customWidth="true"/>
    <col min="12803" max="12805" width="13.625" style="30" customWidth="true"/>
    <col min="12806" max="13055" width="6.875" style="30"/>
    <col min="13056" max="13056" width="23.625" style="30" customWidth="true"/>
    <col min="13057" max="13057" width="44.625" style="30" customWidth="true"/>
    <col min="13058" max="13058" width="16.5" style="30" customWidth="true"/>
    <col min="13059" max="13061" width="13.625" style="30" customWidth="true"/>
    <col min="13062" max="13311" width="6.875" style="30"/>
    <col min="13312" max="13312" width="23.625" style="30" customWidth="true"/>
    <col min="13313" max="13313" width="44.625" style="30" customWidth="true"/>
    <col min="13314" max="13314" width="16.5" style="30" customWidth="true"/>
    <col min="13315" max="13317" width="13.625" style="30" customWidth="true"/>
    <col min="13318" max="13567" width="6.875" style="30"/>
    <col min="13568" max="13568" width="23.625" style="30" customWidth="true"/>
    <col min="13569" max="13569" width="44.625" style="30" customWidth="true"/>
    <col min="13570" max="13570" width="16.5" style="30" customWidth="true"/>
    <col min="13571" max="13573" width="13.625" style="30" customWidth="true"/>
    <col min="13574" max="13823" width="6.875" style="30"/>
    <col min="13824" max="13824" width="23.625" style="30" customWidth="true"/>
    <col min="13825" max="13825" width="44.625" style="30" customWidth="true"/>
    <col min="13826" max="13826" width="16.5" style="30" customWidth="true"/>
    <col min="13827" max="13829" width="13.625" style="30" customWidth="true"/>
    <col min="13830" max="14079" width="6.875" style="30"/>
    <col min="14080" max="14080" width="23.625" style="30" customWidth="true"/>
    <col min="14081" max="14081" width="44.625" style="30" customWidth="true"/>
    <col min="14082" max="14082" width="16.5" style="30" customWidth="true"/>
    <col min="14083" max="14085" width="13.625" style="30" customWidth="true"/>
    <col min="14086" max="14335" width="6.875" style="30"/>
    <col min="14336" max="14336" width="23.625" style="30" customWidth="true"/>
    <col min="14337" max="14337" width="44.625" style="30" customWidth="true"/>
    <col min="14338" max="14338" width="16.5" style="30" customWidth="true"/>
    <col min="14339" max="14341" width="13.625" style="30" customWidth="true"/>
    <col min="14342" max="14591" width="6.875" style="30"/>
    <col min="14592" max="14592" width="23.625" style="30" customWidth="true"/>
    <col min="14593" max="14593" width="44.625" style="30" customWidth="true"/>
    <col min="14594" max="14594" width="16.5" style="30" customWidth="true"/>
    <col min="14595" max="14597" width="13.625" style="30" customWidth="true"/>
    <col min="14598" max="14847" width="6.875" style="30"/>
    <col min="14848" max="14848" width="23.625" style="30" customWidth="true"/>
    <col min="14849" max="14849" width="44.625" style="30" customWidth="true"/>
    <col min="14850" max="14850" width="16.5" style="30" customWidth="true"/>
    <col min="14851" max="14853" width="13.625" style="30" customWidth="true"/>
    <col min="14854" max="15103" width="6.875" style="30"/>
    <col min="15104" max="15104" width="23.625" style="30" customWidth="true"/>
    <col min="15105" max="15105" width="44.625" style="30" customWidth="true"/>
    <col min="15106" max="15106" width="16.5" style="30" customWidth="true"/>
    <col min="15107" max="15109" width="13.625" style="30" customWidth="true"/>
    <col min="15110" max="15359" width="6.875" style="30"/>
    <col min="15360" max="15360" width="23.625" style="30" customWidth="true"/>
    <col min="15361" max="15361" width="44.625" style="30" customWidth="true"/>
    <col min="15362" max="15362" width="16.5" style="30" customWidth="true"/>
    <col min="15363" max="15365" width="13.625" style="30" customWidth="true"/>
    <col min="15366" max="15615" width="6.875" style="30"/>
    <col min="15616" max="15616" width="23.625" style="30" customWidth="true"/>
    <col min="15617" max="15617" width="44.625" style="30" customWidth="true"/>
    <col min="15618" max="15618" width="16.5" style="30" customWidth="true"/>
    <col min="15619" max="15621" width="13.625" style="30" customWidth="true"/>
    <col min="15622" max="15871" width="6.875" style="30"/>
    <col min="15872" max="15872" width="23.625" style="30" customWidth="true"/>
    <col min="15873" max="15873" width="44.625" style="30" customWidth="true"/>
    <col min="15874" max="15874" width="16.5" style="30" customWidth="true"/>
    <col min="15875" max="15877" width="13.625" style="30" customWidth="true"/>
    <col min="15878" max="16127" width="6.875" style="30"/>
    <col min="16128" max="16128" width="23.625" style="30" customWidth="true"/>
    <col min="16129" max="16129" width="44.625" style="30" customWidth="true"/>
    <col min="16130" max="16130" width="16.5" style="30" customWidth="true"/>
    <col min="16131" max="16133" width="13.625" style="30" customWidth="true"/>
    <col min="16134" max="16384" width="6.875" style="30"/>
  </cols>
  <sheetData>
    <row r="1" ht="20.1" customHeight="true" spans="1:1">
      <c r="A1" s="31" t="s">
        <v>334</v>
      </c>
    </row>
    <row r="2" ht="36" customHeight="true" spans="1:5">
      <c r="A2" s="115" t="s">
        <v>335</v>
      </c>
      <c r="B2" s="93"/>
      <c r="C2" s="93"/>
      <c r="D2" s="93"/>
      <c r="E2" s="93"/>
    </row>
    <row r="3" ht="20.1" customHeight="true" spans="1:5">
      <c r="A3" s="105"/>
      <c r="B3" s="93"/>
      <c r="C3" s="93"/>
      <c r="D3" s="93"/>
      <c r="E3" s="93"/>
    </row>
    <row r="4" ht="20.1" customHeight="true" spans="1:5">
      <c r="A4" s="38"/>
      <c r="B4" s="37"/>
      <c r="C4" s="37"/>
      <c r="D4" s="37"/>
      <c r="E4" s="125" t="s">
        <v>313</v>
      </c>
    </row>
    <row r="5" ht="20.1" customHeight="true" spans="1:5">
      <c r="A5" s="51" t="s">
        <v>336</v>
      </c>
      <c r="B5" s="51"/>
      <c r="C5" s="51" t="s">
        <v>337</v>
      </c>
      <c r="D5" s="51"/>
      <c r="E5" s="51"/>
    </row>
    <row r="6" ht="20.1" customHeight="true" spans="1:5">
      <c r="A6" s="69" t="s">
        <v>338</v>
      </c>
      <c r="B6" s="69" t="s">
        <v>339</v>
      </c>
      <c r="C6" s="69" t="s">
        <v>340</v>
      </c>
      <c r="D6" s="69" t="s">
        <v>341</v>
      </c>
      <c r="E6" s="69" t="s">
        <v>342</v>
      </c>
    </row>
    <row r="7" s="30" customFormat="true" ht="20.1" customHeight="true" spans="1:5">
      <c r="A7" s="123"/>
      <c r="B7" s="41" t="s">
        <v>343</v>
      </c>
      <c r="C7" s="45">
        <f>SUM(D7:E7)</f>
        <v>6328.8</v>
      </c>
      <c r="D7" s="45">
        <f>SUM(D8+D31+D39)</f>
        <v>744.48</v>
      </c>
      <c r="E7" s="45">
        <f>SUM(E8+E31+E39)</f>
        <v>5584.32</v>
      </c>
    </row>
    <row r="8" s="30" customFormat="true" ht="20.1" customHeight="true" spans="1:5">
      <c r="A8" s="124" t="s">
        <v>344</v>
      </c>
      <c r="B8" s="124" t="s">
        <v>325</v>
      </c>
      <c r="C8" s="45">
        <f>SUM(D8:E8)</f>
        <v>6164.99</v>
      </c>
      <c r="D8" s="45">
        <f t="shared" ref="D8:E8" si="0">SUM(D9+D13+D16+D23+D29)</f>
        <v>663.39</v>
      </c>
      <c r="E8" s="45">
        <f t="shared" si="0"/>
        <v>5501.6</v>
      </c>
    </row>
    <row r="9" s="30" customFormat="true" ht="20.1" customHeight="true" spans="1:5">
      <c r="A9" s="124" t="s">
        <v>345</v>
      </c>
      <c r="B9" s="124" t="s">
        <v>346</v>
      </c>
      <c r="C9" s="45">
        <f t="shared" ref="C9:C41" si="1">SUM(D9:E9)</f>
        <v>79.99</v>
      </c>
      <c r="D9" s="45">
        <f>SUM(D10:D12)</f>
        <v>79.99</v>
      </c>
      <c r="E9" s="45">
        <f>SUM(E10:E12)</f>
        <v>0</v>
      </c>
    </row>
    <row r="10" s="30" customFormat="true" ht="20.1" customHeight="true" spans="1:5">
      <c r="A10" s="124" t="s">
        <v>347</v>
      </c>
      <c r="B10" s="124" t="s">
        <v>348</v>
      </c>
      <c r="C10" s="45">
        <f t="shared" si="1"/>
        <v>37.33</v>
      </c>
      <c r="D10" s="45">
        <v>37.33</v>
      </c>
      <c r="E10" s="45"/>
    </row>
    <row r="11" s="30" customFormat="true" ht="20.1" customHeight="true" spans="1:5">
      <c r="A11" s="124" t="s">
        <v>349</v>
      </c>
      <c r="B11" s="124" t="s">
        <v>350</v>
      </c>
      <c r="C11" s="45">
        <f t="shared" si="1"/>
        <v>18.66</v>
      </c>
      <c r="D11" s="45">
        <v>18.66</v>
      </c>
      <c r="E11" s="45"/>
    </row>
    <row r="12" s="30" customFormat="true" ht="20.1" customHeight="true" spans="1:5">
      <c r="A12" s="124" t="s">
        <v>351</v>
      </c>
      <c r="B12" s="124" t="s">
        <v>352</v>
      </c>
      <c r="C12" s="45">
        <f t="shared" si="1"/>
        <v>24</v>
      </c>
      <c r="D12" s="45">
        <v>24</v>
      </c>
      <c r="E12" s="45"/>
    </row>
    <row r="13" s="30" customFormat="true" ht="20.1" customHeight="true" spans="1:5">
      <c r="A13" s="124" t="s">
        <v>353</v>
      </c>
      <c r="B13" s="124" t="s">
        <v>354</v>
      </c>
      <c r="C13" s="45">
        <f t="shared" si="1"/>
        <v>1694</v>
      </c>
      <c r="D13" s="45">
        <f>SUM(D14:D15)</f>
        <v>0</v>
      </c>
      <c r="E13" s="45">
        <f>SUM(E14:E15)</f>
        <v>1694</v>
      </c>
    </row>
    <row r="14" s="30" customFormat="true" ht="20.1" customHeight="true" spans="1:5">
      <c r="A14" s="124" t="s">
        <v>355</v>
      </c>
      <c r="B14" s="124" t="s">
        <v>356</v>
      </c>
      <c r="C14" s="45">
        <f t="shared" si="1"/>
        <v>1368</v>
      </c>
      <c r="D14" s="45"/>
      <c r="E14" s="45">
        <v>1368</v>
      </c>
    </row>
    <row r="15" s="30" customFormat="true" ht="20.1" customHeight="true" spans="1:5">
      <c r="A15" s="124" t="s">
        <v>357</v>
      </c>
      <c r="B15" s="124" t="s">
        <v>358</v>
      </c>
      <c r="C15" s="45">
        <f t="shared" si="1"/>
        <v>326</v>
      </c>
      <c r="D15" s="45"/>
      <c r="E15" s="45">
        <v>326</v>
      </c>
    </row>
    <row r="16" s="30" customFormat="true" ht="20.1" customHeight="true" spans="1:5">
      <c r="A16" s="124" t="s">
        <v>359</v>
      </c>
      <c r="B16" s="124" t="s">
        <v>360</v>
      </c>
      <c r="C16" s="45">
        <f t="shared" si="1"/>
        <v>3785.39</v>
      </c>
      <c r="D16" s="45">
        <f>SUM(D17:D22)</f>
        <v>267.39</v>
      </c>
      <c r="E16" s="45">
        <f>SUM(E17:E22)</f>
        <v>3518</v>
      </c>
    </row>
    <row r="17" s="30" customFormat="true" ht="20.1" customHeight="true" spans="1:5">
      <c r="A17" s="124" t="s">
        <v>361</v>
      </c>
      <c r="B17" s="124" t="s">
        <v>362</v>
      </c>
      <c r="C17" s="45">
        <f t="shared" si="1"/>
        <v>1310</v>
      </c>
      <c r="D17" s="45"/>
      <c r="E17" s="45">
        <v>1310</v>
      </c>
    </row>
    <row r="18" s="30" customFormat="true" ht="20.1" customHeight="true" spans="1:5">
      <c r="A18" s="124" t="s">
        <v>363</v>
      </c>
      <c r="B18" s="124" t="s">
        <v>364</v>
      </c>
      <c r="C18" s="45">
        <f t="shared" si="1"/>
        <v>539.57</v>
      </c>
      <c r="D18" s="45">
        <v>28.57</v>
      </c>
      <c r="E18" s="45">
        <v>511</v>
      </c>
    </row>
    <row r="19" s="30" customFormat="true" ht="20.1" customHeight="true" spans="1:5">
      <c r="A19" s="124" t="s">
        <v>365</v>
      </c>
      <c r="B19" s="124" t="s">
        <v>366</v>
      </c>
      <c r="C19" s="45">
        <f t="shared" si="1"/>
        <v>294.82</v>
      </c>
      <c r="D19" s="45">
        <v>238.82</v>
      </c>
      <c r="E19" s="45">
        <v>56</v>
      </c>
    </row>
    <row r="20" s="30" customFormat="true" ht="20.1" customHeight="true" spans="1:5">
      <c r="A20" s="124" t="s">
        <v>367</v>
      </c>
      <c r="B20" s="124" t="s">
        <v>368</v>
      </c>
      <c r="C20" s="45">
        <f t="shared" si="1"/>
        <v>40</v>
      </c>
      <c r="D20" s="45"/>
      <c r="E20" s="45">
        <v>40</v>
      </c>
    </row>
    <row r="21" s="30" customFormat="true" ht="20.1" customHeight="true" spans="1:5">
      <c r="A21" s="124" t="s">
        <v>369</v>
      </c>
      <c r="B21" s="124" t="s">
        <v>370</v>
      </c>
      <c r="C21" s="45">
        <f t="shared" si="1"/>
        <v>1487</v>
      </c>
      <c r="D21" s="45"/>
      <c r="E21" s="45">
        <v>1487</v>
      </c>
    </row>
    <row r="22" s="30" customFormat="true" ht="20.1" customHeight="true" spans="1:5">
      <c r="A22" s="124" t="s">
        <v>371</v>
      </c>
      <c r="B22" s="124" t="s">
        <v>372</v>
      </c>
      <c r="C22" s="45">
        <f t="shared" si="1"/>
        <v>114</v>
      </c>
      <c r="D22" s="45"/>
      <c r="E22" s="45">
        <v>114</v>
      </c>
    </row>
    <row r="23" s="30" customFormat="true" ht="20.1" customHeight="true" spans="1:5">
      <c r="A23" s="124" t="s">
        <v>373</v>
      </c>
      <c r="B23" s="124" t="s">
        <v>374</v>
      </c>
      <c r="C23" s="45">
        <f t="shared" si="1"/>
        <v>602.61</v>
      </c>
      <c r="D23" s="45">
        <f>SUM(D24:D28)</f>
        <v>316.01</v>
      </c>
      <c r="E23" s="45">
        <f>SUM(E24:E28)</f>
        <v>286.6</v>
      </c>
    </row>
    <row r="24" s="30" customFormat="true" ht="20.1" customHeight="true" spans="1:5">
      <c r="A24" s="124" t="s">
        <v>375</v>
      </c>
      <c r="B24" s="124" t="s">
        <v>376</v>
      </c>
      <c r="C24" s="45">
        <f t="shared" si="1"/>
        <v>221.82</v>
      </c>
      <c r="D24" s="45">
        <v>221.82</v>
      </c>
      <c r="E24" s="45"/>
    </row>
    <row r="25" s="30" customFormat="true" ht="20.1" customHeight="true" spans="1:5">
      <c r="A25" s="124" t="s">
        <v>377</v>
      </c>
      <c r="B25" s="124" t="s">
        <v>378</v>
      </c>
      <c r="C25" s="45">
        <f t="shared" si="1"/>
        <v>159</v>
      </c>
      <c r="D25" s="45"/>
      <c r="E25" s="45">
        <v>159</v>
      </c>
    </row>
    <row r="26" s="30" customFormat="true" ht="20.1" customHeight="true" spans="1:5">
      <c r="A26" s="124" t="s">
        <v>379</v>
      </c>
      <c r="B26" s="124" t="s">
        <v>380</v>
      </c>
      <c r="C26" s="45">
        <f t="shared" si="1"/>
        <v>90</v>
      </c>
      <c r="D26" s="45"/>
      <c r="E26" s="45">
        <v>90</v>
      </c>
    </row>
    <row r="27" s="30" customFormat="true" ht="20.1" customHeight="true" spans="1:5">
      <c r="A27" s="124" t="s">
        <v>381</v>
      </c>
      <c r="B27" s="124" t="s">
        <v>382</v>
      </c>
      <c r="C27" s="45">
        <f t="shared" si="1"/>
        <v>94.19</v>
      </c>
      <c r="D27" s="45">
        <v>94.19</v>
      </c>
      <c r="E27" s="45"/>
    </row>
    <row r="28" s="30" customFormat="true" ht="20.1" customHeight="true" spans="1:5">
      <c r="A28" s="124" t="s">
        <v>383</v>
      </c>
      <c r="B28" s="124" t="s">
        <v>384</v>
      </c>
      <c r="C28" s="45">
        <f t="shared" si="1"/>
        <v>37.6</v>
      </c>
      <c r="D28" s="45"/>
      <c r="E28" s="45">
        <v>37.6</v>
      </c>
    </row>
    <row r="29" s="30" customFormat="true" ht="20.1" customHeight="true" spans="1:5">
      <c r="A29" s="124" t="s">
        <v>385</v>
      </c>
      <c r="B29" s="124" t="s">
        <v>386</v>
      </c>
      <c r="C29" s="45">
        <f t="shared" si="1"/>
        <v>3</v>
      </c>
      <c r="D29" s="45">
        <f>SUM(D30)</f>
        <v>0</v>
      </c>
      <c r="E29" s="45">
        <f>SUM(E30)</f>
        <v>3</v>
      </c>
    </row>
    <row r="30" s="30" customFormat="true" ht="20.1" customHeight="true" spans="1:5">
      <c r="A30" s="124" t="s">
        <v>387</v>
      </c>
      <c r="B30" s="124" t="s">
        <v>388</v>
      </c>
      <c r="C30" s="45">
        <f t="shared" si="1"/>
        <v>3</v>
      </c>
      <c r="D30" s="45"/>
      <c r="E30" s="45">
        <v>3</v>
      </c>
    </row>
    <row r="31" s="30" customFormat="true" ht="20.1" customHeight="true" spans="1:5">
      <c r="A31" s="124" t="s">
        <v>389</v>
      </c>
      <c r="B31" s="124" t="s">
        <v>327</v>
      </c>
      <c r="C31" s="45">
        <f t="shared" si="1"/>
        <v>116.69</v>
      </c>
      <c r="D31" s="45">
        <f>SUM(D32+D37)</f>
        <v>33.97</v>
      </c>
      <c r="E31" s="45">
        <f>SUM(E32+E37)</f>
        <v>82.72</v>
      </c>
    </row>
    <row r="32" s="30" customFormat="true" ht="20.1" customHeight="true" spans="1:5">
      <c r="A32" s="124" t="s">
        <v>390</v>
      </c>
      <c r="B32" s="124" t="s">
        <v>391</v>
      </c>
      <c r="C32" s="45">
        <f t="shared" si="1"/>
        <v>33.97</v>
      </c>
      <c r="D32" s="45">
        <f>SUM(D33:D36)</f>
        <v>33.97</v>
      </c>
      <c r="E32" s="45">
        <f>SUM(E33:E36)</f>
        <v>0</v>
      </c>
    </row>
    <row r="33" s="30" customFormat="true" ht="20.1" customHeight="true" spans="1:5">
      <c r="A33" s="124" t="s">
        <v>392</v>
      </c>
      <c r="B33" s="124" t="s">
        <v>393</v>
      </c>
      <c r="C33" s="45">
        <f t="shared" si="1"/>
        <v>16.39</v>
      </c>
      <c r="D33" s="45">
        <v>16.39</v>
      </c>
      <c r="E33" s="45"/>
    </row>
    <row r="34" s="30" customFormat="true" ht="20.1" customHeight="true" spans="1:5">
      <c r="A34" s="124" t="s">
        <v>394</v>
      </c>
      <c r="B34" s="124" t="s">
        <v>395</v>
      </c>
      <c r="C34" s="45">
        <f t="shared" si="1"/>
        <v>3.44</v>
      </c>
      <c r="D34" s="45">
        <v>3.44</v>
      </c>
      <c r="E34" s="45"/>
    </row>
    <row r="35" s="30" customFormat="true" ht="20.1" customHeight="true" spans="1:5">
      <c r="A35" s="124" t="s">
        <v>396</v>
      </c>
      <c r="B35" s="124" t="s">
        <v>397</v>
      </c>
      <c r="C35" s="45">
        <f t="shared" si="1"/>
        <v>9.94</v>
      </c>
      <c r="D35" s="45">
        <v>9.94</v>
      </c>
      <c r="E35" s="45"/>
    </row>
    <row r="36" s="30" customFormat="true" ht="20.1" customHeight="true" spans="1:5">
      <c r="A36" s="124" t="s">
        <v>398</v>
      </c>
      <c r="B36" s="124" t="s">
        <v>399</v>
      </c>
      <c r="C36" s="45">
        <f t="shared" si="1"/>
        <v>4.2</v>
      </c>
      <c r="D36" s="45">
        <v>4.2</v>
      </c>
      <c r="E36" s="45"/>
    </row>
    <row r="37" s="30" customFormat="true" ht="20.1" customHeight="true" spans="1:5">
      <c r="A37" s="124" t="s">
        <v>400</v>
      </c>
      <c r="B37" s="124" t="s">
        <v>401</v>
      </c>
      <c r="C37" s="45">
        <f t="shared" si="1"/>
        <v>82.72</v>
      </c>
      <c r="D37" s="45">
        <f>SUM(D38)</f>
        <v>0</v>
      </c>
      <c r="E37" s="45">
        <f>SUM(E38)</f>
        <v>82.72</v>
      </c>
    </row>
    <row r="38" s="30" customFormat="true" ht="20.1" customHeight="true" spans="1:5">
      <c r="A38" s="124" t="s">
        <v>402</v>
      </c>
      <c r="B38" s="124" t="s">
        <v>403</v>
      </c>
      <c r="C38" s="45">
        <f t="shared" si="1"/>
        <v>82.72</v>
      </c>
      <c r="D38" s="45"/>
      <c r="E38" s="45">
        <v>82.72</v>
      </c>
    </row>
    <row r="39" s="30" customFormat="true" ht="20.1" customHeight="true" spans="1:5">
      <c r="A39" s="124" t="s">
        <v>404</v>
      </c>
      <c r="B39" s="124" t="s">
        <v>329</v>
      </c>
      <c r="C39" s="45">
        <f t="shared" si="1"/>
        <v>47.12</v>
      </c>
      <c r="D39" s="45">
        <f>SUM(D40)</f>
        <v>47.12</v>
      </c>
      <c r="E39" s="45"/>
    </row>
    <row r="40" s="30" customFormat="true" ht="20.1" customHeight="true" spans="1:5">
      <c r="A40" s="124" t="s">
        <v>405</v>
      </c>
      <c r="B40" s="124" t="s">
        <v>406</v>
      </c>
      <c r="C40" s="45">
        <f t="shared" si="1"/>
        <v>47.12</v>
      </c>
      <c r="D40" s="45">
        <f>SUM(D41)</f>
        <v>47.12</v>
      </c>
      <c r="E40" s="45">
        <f>SUM(E41)</f>
        <v>0</v>
      </c>
    </row>
    <row r="41" s="30" customFormat="true" ht="20.1" customHeight="true" spans="1:5">
      <c r="A41" s="124" t="s">
        <v>407</v>
      </c>
      <c r="B41" s="124" t="s">
        <v>408</v>
      </c>
      <c r="C41" s="45">
        <f t="shared" si="1"/>
        <v>47.12</v>
      </c>
      <c r="D41" s="45">
        <v>47.12</v>
      </c>
      <c r="E41" s="45"/>
    </row>
    <row r="42" ht="20.1" customHeight="true" spans="1:5">
      <c r="A42" s="103" t="s">
        <v>409</v>
      </c>
      <c r="B42" s="32"/>
      <c r="C42" s="32"/>
      <c r="D42" s="32"/>
      <c r="E42" s="32"/>
    </row>
    <row r="43" customHeight="true" spans="1:5">
      <c r="A43" s="32"/>
      <c r="B43" s="32"/>
      <c r="C43" s="32"/>
      <c r="D43" s="32"/>
      <c r="E43" s="32"/>
    </row>
    <row r="44" customHeight="true" spans="1:5">
      <c r="A44" s="32"/>
      <c r="B44" s="32"/>
      <c r="C44" s="32"/>
      <c r="D44" s="32"/>
      <c r="E44" s="32"/>
    </row>
    <row r="45" customHeight="true" spans="1:5">
      <c r="A45" s="32"/>
      <c r="B45" s="32"/>
      <c r="C45" s="32"/>
      <c r="D45" s="32"/>
      <c r="E45" s="32"/>
    </row>
    <row r="46" customHeight="true" spans="1:5">
      <c r="A46" s="32"/>
      <c r="B46" s="32"/>
      <c r="D46" s="32"/>
      <c r="E46" s="32"/>
    </row>
    <row r="47" customHeight="true" spans="1:5">
      <c r="A47" s="32"/>
      <c r="B47" s="32"/>
      <c r="D47" s="32"/>
      <c r="E47" s="32"/>
    </row>
    <row r="48" s="32" customFormat="true" customHeight="true"/>
    <row r="49" customHeight="true" spans="1:2">
      <c r="A49" s="32"/>
      <c r="B49" s="32"/>
    </row>
    <row r="50" customHeight="true" spans="1:4">
      <c r="A50" s="32"/>
      <c r="B50" s="32"/>
      <c r="D50" s="32"/>
    </row>
    <row r="51" customHeight="true" spans="1:2">
      <c r="A51" s="32"/>
      <c r="B51" s="32"/>
    </row>
    <row r="52" customHeight="true" spans="1:2">
      <c r="A52" s="32"/>
      <c r="B52" s="32"/>
    </row>
    <row r="53" customHeight="true" spans="2:3">
      <c r="B53" s="32"/>
      <c r="C53" s="32"/>
    </row>
    <row r="55" customHeight="true" spans="1:1">
      <c r="A55" s="32"/>
    </row>
    <row r="57" customHeight="true" spans="2:2">
      <c r="B57" s="32"/>
    </row>
    <row r="58" customHeight="true" spans="2:2">
      <c r="B58" s="32"/>
    </row>
  </sheetData>
  <mergeCells count="2">
    <mergeCell ref="A5:B5"/>
    <mergeCell ref="C5:E5"/>
  </mergeCells>
  <printOptions horizontalCentered="true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C52" sqref="C52"/>
    </sheetView>
  </sheetViews>
  <sheetFormatPr defaultColWidth="6.875" defaultRowHeight="20.1" customHeight="true"/>
  <cols>
    <col min="1" max="1" width="14.5" style="30" customWidth="true"/>
    <col min="2" max="2" width="33.375" style="30" customWidth="true"/>
    <col min="3" max="5" width="20.625" style="30" customWidth="true"/>
    <col min="6" max="256" width="6.875" style="30"/>
    <col min="257" max="257" width="14.5" style="30" customWidth="true"/>
    <col min="258" max="258" width="33.375" style="30" customWidth="true"/>
    <col min="259" max="261" width="20.625" style="30" customWidth="true"/>
    <col min="262" max="512" width="6.875" style="30"/>
    <col min="513" max="513" width="14.5" style="30" customWidth="true"/>
    <col min="514" max="514" width="33.375" style="30" customWidth="true"/>
    <col min="515" max="517" width="20.625" style="30" customWidth="true"/>
    <col min="518" max="768" width="6.875" style="30"/>
    <col min="769" max="769" width="14.5" style="30" customWidth="true"/>
    <col min="770" max="770" width="33.375" style="30" customWidth="true"/>
    <col min="771" max="773" width="20.625" style="30" customWidth="true"/>
    <col min="774" max="1024" width="6.875" style="30"/>
    <col min="1025" max="1025" width="14.5" style="30" customWidth="true"/>
    <col min="1026" max="1026" width="33.375" style="30" customWidth="true"/>
    <col min="1027" max="1029" width="20.625" style="30" customWidth="true"/>
    <col min="1030" max="1280" width="6.875" style="30"/>
    <col min="1281" max="1281" width="14.5" style="30" customWidth="true"/>
    <col min="1282" max="1282" width="33.375" style="30" customWidth="true"/>
    <col min="1283" max="1285" width="20.625" style="30" customWidth="true"/>
    <col min="1286" max="1536" width="6.875" style="30"/>
    <col min="1537" max="1537" width="14.5" style="30" customWidth="true"/>
    <col min="1538" max="1538" width="33.375" style="30" customWidth="true"/>
    <col min="1539" max="1541" width="20.625" style="30" customWidth="true"/>
    <col min="1542" max="1792" width="6.875" style="30"/>
    <col min="1793" max="1793" width="14.5" style="30" customWidth="true"/>
    <col min="1794" max="1794" width="33.375" style="30" customWidth="true"/>
    <col min="1795" max="1797" width="20.625" style="30" customWidth="true"/>
    <col min="1798" max="2048" width="6.875" style="30"/>
    <col min="2049" max="2049" width="14.5" style="30" customWidth="true"/>
    <col min="2050" max="2050" width="33.375" style="30" customWidth="true"/>
    <col min="2051" max="2053" width="20.625" style="30" customWidth="true"/>
    <col min="2054" max="2304" width="6.875" style="30"/>
    <col min="2305" max="2305" width="14.5" style="30" customWidth="true"/>
    <col min="2306" max="2306" width="33.375" style="30" customWidth="true"/>
    <col min="2307" max="2309" width="20.625" style="30" customWidth="true"/>
    <col min="2310" max="2560" width="6.875" style="30"/>
    <col min="2561" max="2561" width="14.5" style="30" customWidth="true"/>
    <col min="2562" max="2562" width="33.375" style="30" customWidth="true"/>
    <col min="2563" max="2565" width="20.625" style="30" customWidth="true"/>
    <col min="2566" max="2816" width="6.875" style="30"/>
    <col min="2817" max="2817" width="14.5" style="30" customWidth="true"/>
    <col min="2818" max="2818" width="33.375" style="30" customWidth="true"/>
    <col min="2819" max="2821" width="20.625" style="30" customWidth="true"/>
    <col min="2822" max="3072" width="6.875" style="30"/>
    <col min="3073" max="3073" width="14.5" style="30" customWidth="true"/>
    <col min="3074" max="3074" width="33.375" style="30" customWidth="true"/>
    <col min="3075" max="3077" width="20.625" style="30" customWidth="true"/>
    <col min="3078" max="3328" width="6.875" style="30"/>
    <col min="3329" max="3329" width="14.5" style="30" customWidth="true"/>
    <col min="3330" max="3330" width="33.375" style="30" customWidth="true"/>
    <col min="3331" max="3333" width="20.625" style="30" customWidth="true"/>
    <col min="3334" max="3584" width="6.875" style="30"/>
    <col min="3585" max="3585" width="14.5" style="30" customWidth="true"/>
    <col min="3586" max="3586" width="33.375" style="30" customWidth="true"/>
    <col min="3587" max="3589" width="20.625" style="30" customWidth="true"/>
    <col min="3590" max="3840" width="6.875" style="30"/>
    <col min="3841" max="3841" width="14.5" style="30" customWidth="true"/>
    <col min="3842" max="3842" width="33.375" style="30" customWidth="true"/>
    <col min="3843" max="3845" width="20.625" style="30" customWidth="true"/>
    <col min="3846" max="4096" width="6.875" style="30"/>
    <col min="4097" max="4097" width="14.5" style="30" customWidth="true"/>
    <col min="4098" max="4098" width="33.375" style="30" customWidth="true"/>
    <col min="4099" max="4101" width="20.625" style="30" customWidth="true"/>
    <col min="4102" max="4352" width="6.875" style="30"/>
    <col min="4353" max="4353" width="14.5" style="30" customWidth="true"/>
    <col min="4354" max="4354" width="33.375" style="30" customWidth="true"/>
    <col min="4355" max="4357" width="20.625" style="30" customWidth="true"/>
    <col min="4358" max="4608" width="6.875" style="30"/>
    <col min="4609" max="4609" width="14.5" style="30" customWidth="true"/>
    <col min="4610" max="4610" width="33.375" style="30" customWidth="true"/>
    <col min="4611" max="4613" width="20.625" style="30" customWidth="true"/>
    <col min="4614" max="4864" width="6.875" style="30"/>
    <col min="4865" max="4865" width="14.5" style="30" customWidth="true"/>
    <col min="4866" max="4866" width="33.375" style="30" customWidth="true"/>
    <col min="4867" max="4869" width="20.625" style="30" customWidth="true"/>
    <col min="4870" max="5120" width="6.875" style="30"/>
    <col min="5121" max="5121" width="14.5" style="30" customWidth="true"/>
    <col min="5122" max="5122" width="33.375" style="30" customWidth="true"/>
    <col min="5123" max="5125" width="20.625" style="30" customWidth="true"/>
    <col min="5126" max="5376" width="6.875" style="30"/>
    <col min="5377" max="5377" width="14.5" style="30" customWidth="true"/>
    <col min="5378" max="5378" width="33.375" style="30" customWidth="true"/>
    <col min="5379" max="5381" width="20.625" style="30" customWidth="true"/>
    <col min="5382" max="5632" width="6.875" style="30"/>
    <col min="5633" max="5633" width="14.5" style="30" customWidth="true"/>
    <col min="5634" max="5634" width="33.375" style="30" customWidth="true"/>
    <col min="5635" max="5637" width="20.625" style="30" customWidth="true"/>
    <col min="5638" max="5888" width="6.875" style="30"/>
    <col min="5889" max="5889" width="14.5" style="30" customWidth="true"/>
    <col min="5890" max="5890" width="33.375" style="30" customWidth="true"/>
    <col min="5891" max="5893" width="20.625" style="30" customWidth="true"/>
    <col min="5894" max="6144" width="6.875" style="30"/>
    <col min="6145" max="6145" width="14.5" style="30" customWidth="true"/>
    <col min="6146" max="6146" width="33.375" style="30" customWidth="true"/>
    <col min="6147" max="6149" width="20.625" style="30" customWidth="true"/>
    <col min="6150" max="6400" width="6.875" style="30"/>
    <col min="6401" max="6401" width="14.5" style="30" customWidth="true"/>
    <col min="6402" max="6402" width="33.375" style="30" customWidth="true"/>
    <col min="6403" max="6405" width="20.625" style="30" customWidth="true"/>
    <col min="6406" max="6656" width="6.875" style="30"/>
    <col min="6657" max="6657" width="14.5" style="30" customWidth="true"/>
    <col min="6658" max="6658" width="33.375" style="30" customWidth="true"/>
    <col min="6659" max="6661" width="20.625" style="30" customWidth="true"/>
    <col min="6662" max="6912" width="6.875" style="30"/>
    <col min="6913" max="6913" width="14.5" style="30" customWidth="true"/>
    <col min="6914" max="6914" width="33.375" style="30" customWidth="true"/>
    <col min="6915" max="6917" width="20.625" style="30" customWidth="true"/>
    <col min="6918" max="7168" width="6.875" style="30"/>
    <col min="7169" max="7169" width="14.5" style="30" customWidth="true"/>
    <col min="7170" max="7170" width="33.375" style="30" customWidth="true"/>
    <col min="7171" max="7173" width="20.625" style="30" customWidth="true"/>
    <col min="7174" max="7424" width="6.875" style="30"/>
    <col min="7425" max="7425" width="14.5" style="30" customWidth="true"/>
    <col min="7426" max="7426" width="33.375" style="30" customWidth="true"/>
    <col min="7427" max="7429" width="20.625" style="30" customWidth="true"/>
    <col min="7430" max="7680" width="6.875" style="30"/>
    <col min="7681" max="7681" width="14.5" style="30" customWidth="true"/>
    <col min="7682" max="7682" width="33.375" style="30" customWidth="true"/>
    <col min="7683" max="7685" width="20.625" style="30" customWidth="true"/>
    <col min="7686" max="7936" width="6.875" style="30"/>
    <col min="7937" max="7937" width="14.5" style="30" customWidth="true"/>
    <col min="7938" max="7938" width="33.375" style="30" customWidth="true"/>
    <col min="7939" max="7941" width="20.625" style="30" customWidth="true"/>
    <col min="7942" max="8192" width="6.875" style="30"/>
    <col min="8193" max="8193" width="14.5" style="30" customWidth="true"/>
    <col min="8194" max="8194" width="33.375" style="30" customWidth="true"/>
    <col min="8195" max="8197" width="20.625" style="30" customWidth="true"/>
    <col min="8198" max="8448" width="6.875" style="30"/>
    <col min="8449" max="8449" width="14.5" style="30" customWidth="true"/>
    <col min="8450" max="8450" width="33.375" style="30" customWidth="true"/>
    <col min="8451" max="8453" width="20.625" style="30" customWidth="true"/>
    <col min="8454" max="8704" width="6.875" style="30"/>
    <col min="8705" max="8705" width="14.5" style="30" customWidth="true"/>
    <col min="8706" max="8706" width="33.375" style="30" customWidth="true"/>
    <col min="8707" max="8709" width="20.625" style="30" customWidth="true"/>
    <col min="8710" max="8960" width="6.875" style="30"/>
    <col min="8961" max="8961" width="14.5" style="30" customWidth="true"/>
    <col min="8962" max="8962" width="33.375" style="30" customWidth="true"/>
    <col min="8963" max="8965" width="20.625" style="30" customWidth="true"/>
    <col min="8966" max="9216" width="6.875" style="30"/>
    <col min="9217" max="9217" width="14.5" style="30" customWidth="true"/>
    <col min="9218" max="9218" width="33.375" style="30" customWidth="true"/>
    <col min="9219" max="9221" width="20.625" style="30" customWidth="true"/>
    <col min="9222" max="9472" width="6.875" style="30"/>
    <col min="9473" max="9473" width="14.5" style="30" customWidth="true"/>
    <col min="9474" max="9474" width="33.375" style="30" customWidth="true"/>
    <col min="9475" max="9477" width="20.625" style="30" customWidth="true"/>
    <col min="9478" max="9728" width="6.875" style="30"/>
    <col min="9729" max="9729" width="14.5" style="30" customWidth="true"/>
    <col min="9730" max="9730" width="33.375" style="30" customWidth="true"/>
    <col min="9731" max="9733" width="20.625" style="30" customWidth="true"/>
    <col min="9734" max="9984" width="6.875" style="30"/>
    <col min="9985" max="9985" width="14.5" style="30" customWidth="true"/>
    <col min="9986" max="9986" width="33.375" style="30" customWidth="true"/>
    <col min="9987" max="9989" width="20.625" style="30" customWidth="true"/>
    <col min="9990" max="10240" width="6.875" style="30"/>
    <col min="10241" max="10241" width="14.5" style="30" customWidth="true"/>
    <col min="10242" max="10242" width="33.375" style="30" customWidth="true"/>
    <col min="10243" max="10245" width="20.625" style="30" customWidth="true"/>
    <col min="10246" max="10496" width="6.875" style="30"/>
    <col min="10497" max="10497" width="14.5" style="30" customWidth="true"/>
    <col min="10498" max="10498" width="33.375" style="30" customWidth="true"/>
    <col min="10499" max="10501" width="20.625" style="30" customWidth="true"/>
    <col min="10502" max="10752" width="6.875" style="30"/>
    <col min="10753" max="10753" width="14.5" style="30" customWidth="true"/>
    <col min="10754" max="10754" width="33.375" style="30" customWidth="true"/>
    <col min="10755" max="10757" width="20.625" style="30" customWidth="true"/>
    <col min="10758" max="11008" width="6.875" style="30"/>
    <col min="11009" max="11009" width="14.5" style="30" customWidth="true"/>
    <col min="11010" max="11010" width="33.375" style="30" customWidth="true"/>
    <col min="11011" max="11013" width="20.625" style="30" customWidth="true"/>
    <col min="11014" max="11264" width="6.875" style="30"/>
    <col min="11265" max="11265" width="14.5" style="30" customWidth="true"/>
    <col min="11266" max="11266" width="33.375" style="30" customWidth="true"/>
    <col min="11267" max="11269" width="20.625" style="30" customWidth="true"/>
    <col min="11270" max="11520" width="6.875" style="30"/>
    <col min="11521" max="11521" width="14.5" style="30" customWidth="true"/>
    <col min="11522" max="11522" width="33.375" style="30" customWidth="true"/>
    <col min="11523" max="11525" width="20.625" style="30" customWidth="true"/>
    <col min="11526" max="11776" width="6.875" style="30"/>
    <col min="11777" max="11777" width="14.5" style="30" customWidth="true"/>
    <col min="11778" max="11778" width="33.375" style="30" customWidth="true"/>
    <col min="11779" max="11781" width="20.625" style="30" customWidth="true"/>
    <col min="11782" max="12032" width="6.875" style="30"/>
    <col min="12033" max="12033" width="14.5" style="30" customWidth="true"/>
    <col min="12034" max="12034" width="33.375" style="30" customWidth="true"/>
    <col min="12035" max="12037" width="20.625" style="30" customWidth="true"/>
    <col min="12038" max="12288" width="6.875" style="30"/>
    <col min="12289" max="12289" width="14.5" style="30" customWidth="true"/>
    <col min="12290" max="12290" width="33.375" style="30" customWidth="true"/>
    <col min="12291" max="12293" width="20.625" style="30" customWidth="true"/>
    <col min="12294" max="12544" width="6.875" style="30"/>
    <col min="12545" max="12545" width="14.5" style="30" customWidth="true"/>
    <col min="12546" max="12546" width="33.375" style="30" customWidth="true"/>
    <col min="12547" max="12549" width="20.625" style="30" customWidth="true"/>
    <col min="12550" max="12800" width="6.875" style="30"/>
    <col min="12801" max="12801" width="14.5" style="30" customWidth="true"/>
    <col min="12802" max="12802" width="33.375" style="30" customWidth="true"/>
    <col min="12803" max="12805" width="20.625" style="30" customWidth="true"/>
    <col min="12806" max="13056" width="6.875" style="30"/>
    <col min="13057" max="13057" width="14.5" style="30" customWidth="true"/>
    <col min="13058" max="13058" width="33.375" style="30" customWidth="true"/>
    <col min="13059" max="13061" width="20.625" style="30" customWidth="true"/>
    <col min="13062" max="13312" width="6.875" style="30"/>
    <col min="13313" max="13313" width="14.5" style="30" customWidth="true"/>
    <col min="13314" max="13314" width="33.375" style="30" customWidth="true"/>
    <col min="13315" max="13317" width="20.625" style="30" customWidth="true"/>
    <col min="13318" max="13568" width="6.875" style="30"/>
    <col min="13569" max="13569" width="14.5" style="30" customWidth="true"/>
    <col min="13570" max="13570" width="33.375" style="30" customWidth="true"/>
    <col min="13571" max="13573" width="20.625" style="30" customWidth="true"/>
    <col min="13574" max="13824" width="6.875" style="30"/>
    <col min="13825" max="13825" width="14.5" style="30" customWidth="true"/>
    <col min="13826" max="13826" width="33.375" style="30" customWidth="true"/>
    <col min="13827" max="13829" width="20.625" style="30" customWidth="true"/>
    <col min="13830" max="14080" width="6.875" style="30"/>
    <col min="14081" max="14081" width="14.5" style="30" customWidth="true"/>
    <col min="14082" max="14082" width="33.375" style="30" customWidth="true"/>
    <col min="14083" max="14085" width="20.625" style="30" customWidth="true"/>
    <col min="14086" max="14336" width="6.875" style="30"/>
    <col min="14337" max="14337" width="14.5" style="30" customWidth="true"/>
    <col min="14338" max="14338" width="33.375" style="30" customWidth="true"/>
    <col min="14339" max="14341" width="20.625" style="30" customWidth="true"/>
    <col min="14342" max="14592" width="6.875" style="30"/>
    <col min="14593" max="14593" width="14.5" style="30" customWidth="true"/>
    <col min="14594" max="14594" width="33.375" style="30" customWidth="true"/>
    <col min="14595" max="14597" width="20.625" style="30" customWidth="true"/>
    <col min="14598" max="14848" width="6.875" style="30"/>
    <col min="14849" max="14849" width="14.5" style="30" customWidth="true"/>
    <col min="14850" max="14850" width="33.375" style="30" customWidth="true"/>
    <col min="14851" max="14853" width="20.625" style="30" customWidth="true"/>
    <col min="14854" max="15104" width="6.875" style="30"/>
    <col min="15105" max="15105" width="14.5" style="30" customWidth="true"/>
    <col min="15106" max="15106" width="33.375" style="30" customWidth="true"/>
    <col min="15107" max="15109" width="20.625" style="30" customWidth="true"/>
    <col min="15110" max="15360" width="6.875" style="30"/>
    <col min="15361" max="15361" width="14.5" style="30" customWidth="true"/>
    <col min="15362" max="15362" width="33.375" style="30" customWidth="true"/>
    <col min="15363" max="15365" width="20.625" style="30" customWidth="true"/>
    <col min="15366" max="15616" width="6.875" style="30"/>
    <col min="15617" max="15617" width="14.5" style="30" customWidth="true"/>
    <col min="15618" max="15618" width="33.375" style="30" customWidth="true"/>
    <col min="15619" max="15621" width="20.625" style="30" customWidth="true"/>
    <col min="15622" max="15872" width="6.875" style="30"/>
    <col min="15873" max="15873" width="14.5" style="30" customWidth="true"/>
    <col min="15874" max="15874" width="33.375" style="30" customWidth="true"/>
    <col min="15875" max="15877" width="20.625" style="30" customWidth="true"/>
    <col min="15878" max="16128" width="6.875" style="30"/>
    <col min="16129" max="16129" width="14.5" style="30" customWidth="true"/>
    <col min="16130" max="16130" width="33.375" style="30" customWidth="true"/>
    <col min="16131" max="16133" width="20.625" style="30" customWidth="true"/>
    <col min="16134" max="16384" width="6.875" style="30"/>
  </cols>
  <sheetData>
    <row r="1" customHeight="true" spans="1:5">
      <c r="A1" s="31" t="s">
        <v>410</v>
      </c>
      <c r="E1" s="121"/>
    </row>
    <row r="2" ht="44.25" customHeight="true" spans="1:5">
      <c r="A2" s="115" t="s">
        <v>411</v>
      </c>
      <c r="B2" s="116"/>
      <c r="C2" s="116"/>
      <c r="D2" s="116"/>
      <c r="E2" s="116"/>
    </row>
    <row r="3" customHeight="true" spans="1:5">
      <c r="A3" s="116"/>
      <c r="B3" s="116"/>
      <c r="C3" s="116"/>
      <c r="D3" s="116"/>
      <c r="E3" s="116"/>
    </row>
    <row r="4" s="106" customFormat="true" customHeight="true" spans="1:5">
      <c r="A4" s="38"/>
      <c r="B4" s="37"/>
      <c r="C4" s="37"/>
      <c r="D4" s="37"/>
      <c r="E4" s="122" t="s">
        <v>313</v>
      </c>
    </row>
    <row r="5" s="106" customFormat="true" customHeight="true" spans="1:5">
      <c r="A5" s="51" t="s">
        <v>412</v>
      </c>
      <c r="B5" s="51"/>
      <c r="C5" s="51" t="s">
        <v>413</v>
      </c>
      <c r="D5" s="51"/>
      <c r="E5" s="51"/>
    </row>
    <row r="6" s="106" customFormat="true" customHeight="true" spans="1:5">
      <c r="A6" s="51" t="s">
        <v>338</v>
      </c>
      <c r="B6" s="51" t="s">
        <v>339</v>
      </c>
      <c r="C6" s="51" t="s">
        <v>318</v>
      </c>
      <c r="D6" s="51" t="s">
        <v>414</v>
      </c>
      <c r="E6" s="51" t="s">
        <v>415</v>
      </c>
    </row>
    <row r="7" s="106" customFormat="true" customHeight="true" spans="1:10">
      <c r="A7" s="117" t="s">
        <v>416</v>
      </c>
      <c r="B7" s="118" t="s">
        <v>417</v>
      </c>
      <c r="C7" s="45">
        <f>SUM(D7:E7)</f>
        <v>744.48</v>
      </c>
      <c r="D7" s="45">
        <f>SUM(D8,D21,D50)</f>
        <v>587.86</v>
      </c>
      <c r="E7" s="45">
        <f>SUM(E8,E21,E50)</f>
        <v>156.62</v>
      </c>
      <c r="J7" s="91"/>
    </row>
    <row r="8" s="106" customFormat="true" customHeight="true" spans="1:7">
      <c r="A8" s="40" t="s">
        <v>418</v>
      </c>
      <c r="B8" s="119" t="s">
        <v>419</v>
      </c>
      <c r="C8" s="45">
        <f t="shared" ref="C8:C58" si="0">SUM(D8:E8)</f>
        <v>528.46</v>
      </c>
      <c r="D8" s="81">
        <f>SUM(D9:D20)</f>
        <v>528.46</v>
      </c>
      <c r="E8" s="81">
        <f>SUM(E9:E20)</f>
        <v>0</v>
      </c>
      <c r="G8" s="91"/>
    </row>
    <row r="9" s="106" customFormat="true" customHeight="true" spans="1:11">
      <c r="A9" s="40" t="s">
        <v>420</v>
      </c>
      <c r="B9" s="119" t="s">
        <v>421</v>
      </c>
      <c r="C9" s="45">
        <f t="shared" si="0"/>
        <v>121.15</v>
      </c>
      <c r="D9" s="45">
        <v>121.15</v>
      </c>
      <c r="E9" s="45"/>
      <c r="F9" s="91"/>
      <c r="G9" s="91"/>
      <c r="K9" s="91"/>
    </row>
    <row r="10" s="106" customFormat="true" customHeight="true" spans="1:8">
      <c r="A10" s="40" t="s">
        <v>422</v>
      </c>
      <c r="B10" s="119" t="s">
        <v>423</v>
      </c>
      <c r="C10" s="45">
        <f t="shared" si="0"/>
        <v>77.96</v>
      </c>
      <c r="D10" s="45">
        <v>77.96</v>
      </c>
      <c r="E10" s="45"/>
      <c r="F10" s="91"/>
      <c r="H10" s="91"/>
    </row>
    <row r="11" s="106" customFormat="true" customHeight="true" spans="1:8">
      <c r="A11" s="40" t="s">
        <v>424</v>
      </c>
      <c r="B11" s="119" t="s">
        <v>425</v>
      </c>
      <c r="C11" s="45">
        <f t="shared" si="0"/>
        <v>80.97</v>
      </c>
      <c r="D11" s="45">
        <v>80.97</v>
      </c>
      <c r="E11" s="45"/>
      <c r="F11" s="91"/>
      <c r="H11" s="91"/>
    </row>
    <row r="12" s="106" customFormat="true" customHeight="true" spans="1:8">
      <c r="A12" s="40" t="s">
        <v>426</v>
      </c>
      <c r="B12" s="119" t="s">
        <v>427</v>
      </c>
      <c r="C12" s="45">
        <f t="shared" si="0"/>
        <v>19.62</v>
      </c>
      <c r="D12" s="45">
        <v>19.62</v>
      </c>
      <c r="E12" s="45"/>
      <c r="F12" s="91"/>
      <c r="G12" s="91"/>
      <c r="H12" s="91"/>
    </row>
    <row r="13" s="106" customFormat="true" customHeight="true" spans="1:10">
      <c r="A13" s="40" t="s">
        <v>428</v>
      </c>
      <c r="B13" s="119" t="s">
        <v>429</v>
      </c>
      <c r="C13" s="45">
        <f t="shared" si="0"/>
        <v>37.33</v>
      </c>
      <c r="D13" s="45">
        <v>37.33</v>
      </c>
      <c r="E13" s="45"/>
      <c r="F13" s="91"/>
      <c r="J13" s="91"/>
    </row>
    <row r="14" s="106" customFormat="true" customHeight="true" spans="1:11">
      <c r="A14" s="40" t="s">
        <v>430</v>
      </c>
      <c r="B14" s="119" t="s">
        <v>431</v>
      </c>
      <c r="C14" s="45">
        <f t="shared" si="0"/>
        <v>18.66</v>
      </c>
      <c r="D14" s="45">
        <v>18.66</v>
      </c>
      <c r="E14" s="45"/>
      <c r="F14" s="91"/>
      <c r="G14" s="91"/>
      <c r="K14" s="91"/>
    </row>
    <row r="15" s="106" customFormat="true" customHeight="true" spans="1:11">
      <c r="A15" s="40" t="s">
        <v>432</v>
      </c>
      <c r="B15" s="119" t="s">
        <v>433</v>
      </c>
      <c r="C15" s="45">
        <f t="shared" si="0"/>
        <v>19.83</v>
      </c>
      <c r="D15" s="45">
        <v>19.83</v>
      </c>
      <c r="E15" s="45"/>
      <c r="F15" s="91"/>
      <c r="G15" s="91"/>
      <c r="H15" s="91"/>
      <c r="K15" s="91"/>
    </row>
    <row r="16" s="106" customFormat="true" customHeight="true" spans="1:11">
      <c r="A16" s="40" t="s">
        <v>434</v>
      </c>
      <c r="B16" s="119" t="s">
        <v>435</v>
      </c>
      <c r="C16" s="45">
        <f t="shared" si="0"/>
        <v>9.94</v>
      </c>
      <c r="D16" s="45">
        <v>9.94</v>
      </c>
      <c r="E16" s="45"/>
      <c r="F16" s="91"/>
      <c r="G16" s="91"/>
      <c r="K16" s="91"/>
    </row>
    <row r="17" s="106" customFormat="true" customHeight="true" spans="1:11">
      <c r="A17" s="40" t="s">
        <v>436</v>
      </c>
      <c r="B17" s="119" t="s">
        <v>437</v>
      </c>
      <c r="C17" s="45">
        <f t="shared" si="0"/>
        <v>6.95</v>
      </c>
      <c r="D17" s="45">
        <v>6.95</v>
      </c>
      <c r="E17" s="45"/>
      <c r="F17" s="91"/>
      <c r="G17" s="91"/>
      <c r="K17" s="91"/>
    </row>
    <row r="18" s="106" customFormat="true" customHeight="true" spans="1:11">
      <c r="A18" s="40" t="s">
        <v>438</v>
      </c>
      <c r="B18" s="119" t="s">
        <v>439</v>
      </c>
      <c r="C18" s="45">
        <f t="shared" si="0"/>
        <v>47.12</v>
      </c>
      <c r="D18" s="45">
        <v>47.12</v>
      </c>
      <c r="E18" s="45"/>
      <c r="F18" s="91"/>
      <c r="G18" s="91"/>
      <c r="K18" s="91"/>
    </row>
    <row r="19" s="106" customFormat="true" customHeight="true" spans="1:11">
      <c r="A19" s="40" t="s">
        <v>440</v>
      </c>
      <c r="B19" s="119" t="s">
        <v>441</v>
      </c>
      <c r="C19" s="45">
        <f t="shared" si="0"/>
        <v>0</v>
      </c>
      <c r="D19" s="45"/>
      <c r="E19" s="45"/>
      <c r="F19" s="91"/>
      <c r="G19" s="91"/>
      <c r="I19" s="91"/>
      <c r="K19" s="91"/>
    </row>
    <row r="20" s="106" customFormat="true" customHeight="true" spans="1:11">
      <c r="A20" s="40" t="s">
        <v>442</v>
      </c>
      <c r="B20" s="119" t="s">
        <v>443</v>
      </c>
      <c r="C20" s="45">
        <f t="shared" si="0"/>
        <v>88.93</v>
      </c>
      <c r="D20" s="45">
        <v>88.93</v>
      </c>
      <c r="E20" s="45"/>
      <c r="F20" s="91"/>
      <c r="G20" s="91"/>
      <c r="K20" s="91"/>
    </row>
    <row r="21" s="106" customFormat="true" customHeight="true" spans="1:7">
      <c r="A21" s="40" t="s">
        <v>444</v>
      </c>
      <c r="B21" s="119" t="s">
        <v>445</v>
      </c>
      <c r="C21" s="45">
        <f t="shared" si="0"/>
        <v>156.62</v>
      </c>
      <c r="D21" s="81">
        <f>SUM(D22:D49)</f>
        <v>0</v>
      </c>
      <c r="E21" s="81">
        <f>SUM(E22:E49)</f>
        <v>156.62</v>
      </c>
      <c r="F21" s="91"/>
      <c r="G21" s="91"/>
    </row>
    <row r="22" s="106" customFormat="true" customHeight="true" spans="1:14">
      <c r="A22" s="40" t="s">
        <v>446</v>
      </c>
      <c r="B22" s="82" t="s">
        <v>447</v>
      </c>
      <c r="C22" s="45">
        <f t="shared" si="0"/>
        <v>70.3</v>
      </c>
      <c r="D22" s="45"/>
      <c r="E22" s="45">
        <v>70.3</v>
      </c>
      <c r="F22" s="91"/>
      <c r="G22" s="91"/>
      <c r="H22" s="91"/>
      <c r="N22" s="91"/>
    </row>
    <row r="23" s="106" customFormat="true" customHeight="true" spans="1:7">
      <c r="A23" s="40" t="s">
        <v>448</v>
      </c>
      <c r="B23" s="120" t="s">
        <v>449</v>
      </c>
      <c r="C23" s="45">
        <f t="shared" si="0"/>
        <v>0</v>
      </c>
      <c r="D23" s="45"/>
      <c r="E23" s="45"/>
      <c r="F23" s="91"/>
      <c r="G23" s="91"/>
    </row>
    <row r="24" s="106" customFormat="true" customHeight="true" spans="1:10">
      <c r="A24" s="40" t="s">
        <v>450</v>
      </c>
      <c r="B24" s="120" t="s">
        <v>451</v>
      </c>
      <c r="C24" s="45">
        <f t="shared" si="0"/>
        <v>0</v>
      </c>
      <c r="D24" s="45"/>
      <c r="E24" s="45"/>
      <c r="F24" s="91"/>
      <c r="H24" s="91"/>
      <c r="J24" s="91"/>
    </row>
    <row r="25" s="106" customFormat="true" customHeight="true" spans="1:8">
      <c r="A25" s="40" t="s">
        <v>452</v>
      </c>
      <c r="B25" s="120" t="s">
        <v>453</v>
      </c>
      <c r="C25" s="45">
        <f t="shared" si="0"/>
        <v>0</v>
      </c>
      <c r="D25" s="45"/>
      <c r="E25" s="45"/>
      <c r="F25" s="91"/>
      <c r="G25" s="91"/>
      <c r="H25" s="91"/>
    </row>
    <row r="26" s="106" customFormat="true" customHeight="true" spans="1:6">
      <c r="A26" s="40" t="s">
        <v>454</v>
      </c>
      <c r="B26" s="120" t="s">
        <v>455</v>
      </c>
      <c r="C26" s="45">
        <f t="shared" si="0"/>
        <v>2</v>
      </c>
      <c r="D26" s="45"/>
      <c r="E26" s="45">
        <v>2</v>
      </c>
      <c r="F26" s="91"/>
    </row>
    <row r="27" s="106" customFormat="true" customHeight="true" spans="1:12">
      <c r="A27" s="40" t="s">
        <v>456</v>
      </c>
      <c r="B27" s="120" t="s">
        <v>457</v>
      </c>
      <c r="C27" s="45">
        <f t="shared" si="0"/>
        <v>8.4</v>
      </c>
      <c r="D27" s="45"/>
      <c r="E27" s="45">
        <v>8.4</v>
      </c>
      <c r="F27" s="91"/>
      <c r="G27" s="91"/>
      <c r="I27" s="91"/>
      <c r="L27" s="91"/>
    </row>
    <row r="28" s="106" customFormat="true" customHeight="true" spans="1:8">
      <c r="A28" s="40" t="s">
        <v>458</v>
      </c>
      <c r="B28" s="120" t="s">
        <v>459</v>
      </c>
      <c r="C28" s="45">
        <f t="shared" si="0"/>
        <v>6.5</v>
      </c>
      <c r="D28" s="45"/>
      <c r="E28" s="45">
        <v>6.5</v>
      </c>
      <c r="F28" s="91"/>
      <c r="G28" s="91"/>
      <c r="H28" s="91"/>
    </row>
    <row r="29" s="106" customFormat="true" customHeight="true" spans="1:7">
      <c r="A29" s="40" t="s">
        <v>460</v>
      </c>
      <c r="B29" s="120" t="s">
        <v>461</v>
      </c>
      <c r="C29" s="45">
        <f t="shared" si="0"/>
        <v>0</v>
      </c>
      <c r="D29" s="45"/>
      <c r="E29" s="45"/>
      <c r="F29" s="91"/>
      <c r="G29" s="91"/>
    </row>
    <row r="30" s="106" customFormat="true" customHeight="true" spans="1:7">
      <c r="A30" s="40" t="s">
        <v>462</v>
      </c>
      <c r="B30" s="120" t="s">
        <v>463</v>
      </c>
      <c r="C30" s="45">
        <f t="shared" si="0"/>
        <v>0</v>
      </c>
      <c r="D30" s="45"/>
      <c r="E30" s="45"/>
      <c r="F30" s="91"/>
      <c r="G30" s="91"/>
    </row>
    <row r="31" s="106" customFormat="true" customHeight="true" spans="1:7">
      <c r="A31" s="40" t="s">
        <v>464</v>
      </c>
      <c r="B31" s="82" t="s">
        <v>465</v>
      </c>
      <c r="C31" s="45">
        <f t="shared" si="0"/>
        <v>18</v>
      </c>
      <c r="D31" s="45"/>
      <c r="E31" s="45">
        <v>18</v>
      </c>
      <c r="F31" s="91"/>
      <c r="G31" s="91"/>
    </row>
    <row r="32" s="106" customFormat="true" customHeight="true" spans="1:16">
      <c r="A32" s="40" t="s">
        <v>466</v>
      </c>
      <c r="B32" s="82" t="s">
        <v>467</v>
      </c>
      <c r="C32" s="45">
        <f t="shared" si="0"/>
        <v>0</v>
      </c>
      <c r="D32" s="45"/>
      <c r="E32" s="45"/>
      <c r="F32" s="91"/>
      <c r="G32" s="91"/>
      <c r="P32" s="91"/>
    </row>
    <row r="33" s="106" customFormat="true" customHeight="true" spans="1:11">
      <c r="A33" s="40" t="s">
        <v>468</v>
      </c>
      <c r="B33" s="120" t="s">
        <v>469</v>
      </c>
      <c r="C33" s="45">
        <f t="shared" si="0"/>
        <v>0</v>
      </c>
      <c r="D33" s="45"/>
      <c r="E33" s="45"/>
      <c r="F33" s="91"/>
      <c r="G33" s="91"/>
      <c r="H33" s="91"/>
      <c r="K33" s="91"/>
    </row>
    <row r="34" s="106" customFormat="true" customHeight="true" spans="1:9">
      <c r="A34" s="40" t="s">
        <v>470</v>
      </c>
      <c r="B34" s="120" t="s">
        <v>471</v>
      </c>
      <c r="C34" s="45">
        <f t="shared" si="0"/>
        <v>0</v>
      </c>
      <c r="D34" s="45"/>
      <c r="E34" s="45"/>
      <c r="F34" s="91"/>
      <c r="G34" s="91"/>
      <c r="H34" s="91"/>
      <c r="I34" s="91"/>
    </row>
    <row r="35" s="106" customFormat="true" customHeight="true" spans="1:10">
      <c r="A35" s="40" t="s">
        <v>472</v>
      </c>
      <c r="B35" s="120" t="s">
        <v>473</v>
      </c>
      <c r="C35" s="45">
        <f t="shared" si="0"/>
        <v>0</v>
      </c>
      <c r="D35" s="45"/>
      <c r="E35" s="45"/>
      <c r="F35" s="91"/>
      <c r="G35" s="91"/>
      <c r="H35" s="91"/>
      <c r="I35" s="91"/>
      <c r="J35" s="91"/>
    </row>
    <row r="36" s="106" customFormat="true" customHeight="true" spans="1:8">
      <c r="A36" s="40" t="s">
        <v>474</v>
      </c>
      <c r="B36" s="120" t="s">
        <v>475</v>
      </c>
      <c r="C36" s="45">
        <f t="shared" si="0"/>
        <v>1.82</v>
      </c>
      <c r="D36" s="45"/>
      <c r="E36" s="45">
        <v>1.82</v>
      </c>
      <c r="F36" s="91"/>
      <c r="G36" s="91"/>
      <c r="H36" s="91"/>
    </row>
    <row r="37" s="106" customFormat="true" customHeight="true" spans="1:9">
      <c r="A37" s="40" t="s">
        <v>476</v>
      </c>
      <c r="B37" s="120" t="s">
        <v>477</v>
      </c>
      <c r="C37" s="45">
        <f t="shared" si="0"/>
        <v>10</v>
      </c>
      <c r="D37" s="45"/>
      <c r="E37" s="45">
        <v>10</v>
      </c>
      <c r="F37" s="91"/>
      <c r="I37" s="91"/>
    </row>
    <row r="38" s="106" customFormat="true" customHeight="true" spans="1:8">
      <c r="A38" s="40" t="s">
        <v>478</v>
      </c>
      <c r="B38" s="120" t="s">
        <v>479</v>
      </c>
      <c r="C38" s="45">
        <f t="shared" si="0"/>
        <v>0</v>
      </c>
      <c r="D38" s="45"/>
      <c r="E38" s="45"/>
      <c r="F38" s="91"/>
      <c r="G38" s="91"/>
      <c r="H38" s="91"/>
    </row>
    <row r="39" s="106" customFormat="true" customHeight="true" spans="1:6">
      <c r="A39" s="40" t="s">
        <v>480</v>
      </c>
      <c r="B39" s="120" t="s">
        <v>481</v>
      </c>
      <c r="C39" s="45">
        <f t="shared" si="0"/>
        <v>0</v>
      </c>
      <c r="D39" s="45"/>
      <c r="E39" s="45"/>
      <c r="F39" s="91"/>
    </row>
    <row r="40" s="106" customFormat="true" customHeight="true" spans="1:8">
      <c r="A40" s="40" t="s">
        <v>482</v>
      </c>
      <c r="B40" s="120" t="s">
        <v>483</v>
      </c>
      <c r="C40" s="45">
        <f t="shared" si="0"/>
        <v>0</v>
      </c>
      <c r="D40" s="45"/>
      <c r="E40" s="45"/>
      <c r="F40" s="91"/>
      <c r="G40" s="91"/>
      <c r="H40" s="91"/>
    </row>
    <row r="41" s="106" customFormat="true" customHeight="true" spans="1:8">
      <c r="A41" s="40" t="s">
        <v>484</v>
      </c>
      <c r="B41" s="120" t="s">
        <v>485</v>
      </c>
      <c r="C41" s="45">
        <f t="shared" si="0"/>
        <v>0</v>
      </c>
      <c r="D41" s="45"/>
      <c r="E41" s="45"/>
      <c r="F41" s="91"/>
      <c r="G41" s="91"/>
      <c r="H41" s="91"/>
    </row>
    <row r="42" s="106" customFormat="true" customHeight="true" spans="1:19">
      <c r="A42" s="40" t="s">
        <v>486</v>
      </c>
      <c r="B42" s="120" t="s">
        <v>487</v>
      </c>
      <c r="C42" s="45">
        <f t="shared" si="0"/>
        <v>0</v>
      </c>
      <c r="D42" s="45"/>
      <c r="E42" s="45"/>
      <c r="F42" s="91"/>
      <c r="G42" s="91"/>
      <c r="J42" s="91"/>
      <c r="S42" s="91"/>
    </row>
    <row r="43" s="106" customFormat="true" customHeight="true" spans="1:7">
      <c r="A43" s="40" t="s">
        <v>488</v>
      </c>
      <c r="B43" s="120" t="s">
        <v>489</v>
      </c>
      <c r="C43" s="45">
        <f t="shared" si="0"/>
        <v>0</v>
      </c>
      <c r="D43" s="45"/>
      <c r="E43" s="45"/>
      <c r="F43" s="91"/>
      <c r="G43" s="91"/>
    </row>
    <row r="44" s="106" customFormat="true" customHeight="true" spans="1:9">
      <c r="A44" s="40" t="s">
        <v>490</v>
      </c>
      <c r="B44" s="82" t="s">
        <v>491</v>
      </c>
      <c r="C44" s="45">
        <f t="shared" si="0"/>
        <v>4.47</v>
      </c>
      <c r="D44" s="45"/>
      <c r="E44" s="45">
        <v>4.47</v>
      </c>
      <c r="F44" s="91"/>
      <c r="G44" s="91"/>
      <c r="H44" s="91"/>
      <c r="I44" s="91"/>
    </row>
    <row r="45" s="106" customFormat="true" customHeight="true" spans="1:7">
      <c r="A45" s="40" t="s">
        <v>492</v>
      </c>
      <c r="B45" s="120" t="s">
        <v>493</v>
      </c>
      <c r="C45" s="45">
        <f t="shared" si="0"/>
        <v>3.7</v>
      </c>
      <c r="D45" s="45"/>
      <c r="E45" s="45">
        <v>3.7</v>
      </c>
      <c r="F45" s="91"/>
      <c r="G45" s="91"/>
    </row>
    <row r="46" s="106" customFormat="true" customHeight="true" spans="1:16">
      <c r="A46" s="40" t="s">
        <v>494</v>
      </c>
      <c r="B46" s="120" t="s">
        <v>495</v>
      </c>
      <c r="C46" s="45">
        <f t="shared" si="0"/>
        <v>11</v>
      </c>
      <c r="D46" s="45"/>
      <c r="E46" s="45">
        <v>11</v>
      </c>
      <c r="F46" s="91"/>
      <c r="G46" s="91"/>
      <c r="I46" s="91"/>
      <c r="P46" s="91"/>
    </row>
    <row r="47" s="106" customFormat="true" customHeight="true" spans="1:16">
      <c r="A47" s="40" t="s">
        <v>496</v>
      </c>
      <c r="B47" s="120" t="s">
        <v>497</v>
      </c>
      <c r="C47" s="45">
        <f t="shared" si="0"/>
        <v>20.43</v>
      </c>
      <c r="D47" s="45"/>
      <c r="E47" s="45">
        <v>20.43</v>
      </c>
      <c r="F47" s="91"/>
      <c r="G47" s="91"/>
      <c r="H47" s="91"/>
      <c r="P47" s="91"/>
    </row>
    <row r="48" s="106" customFormat="true" customHeight="true" spans="1:10">
      <c r="A48" s="40" t="s">
        <v>498</v>
      </c>
      <c r="B48" s="120" t="s">
        <v>499</v>
      </c>
      <c r="C48" s="45">
        <f t="shared" si="0"/>
        <v>0</v>
      </c>
      <c r="D48" s="45"/>
      <c r="E48" s="45"/>
      <c r="F48" s="91"/>
      <c r="G48" s="91"/>
      <c r="H48" s="91"/>
      <c r="J48" s="91"/>
    </row>
    <row r="49" s="106" customFormat="true" customHeight="true" spans="1:9">
      <c r="A49" s="40" t="s">
        <v>500</v>
      </c>
      <c r="B49" s="120" t="s">
        <v>501</v>
      </c>
      <c r="C49" s="45">
        <f t="shared" si="0"/>
        <v>0</v>
      </c>
      <c r="D49" s="45"/>
      <c r="E49" s="45"/>
      <c r="F49" s="91"/>
      <c r="G49" s="91"/>
      <c r="H49" s="91"/>
      <c r="I49" s="91"/>
    </row>
    <row r="50" s="106" customFormat="true" customHeight="true" spans="1:8">
      <c r="A50" s="40" t="s">
        <v>502</v>
      </c>
      <c r="B50" s="119" t="s">
        <v>503</v>
      </c>
      <c r="C50" s="45">
        <f t="shared" si="0"/>
        <v>59.4</v>
      </c>
      <c r="D50" s="81">
        <f>SUM(D51:D58)</f>
        <v>59.4</v>
      </c>
      <c r="E50" s="81">
        <f>SUM(E51:E58)</f>
        <v>0</v>
      </c>
      <c r="F50" s="91"/>
      <c r="H50" s="91"/>
    </row>
    <row r="51" s="106" customFormat="true" customHeight="true" spans="1:8">
      <c r="A51" s="40" t="s">
        <v>504</v>
      </c>
      <c r="B51" s="119" t="s">
        <v>505</v>
      </c>
      <c r="C51" s="45">
        <f t="shared" si="0"/>
        <v>28.57</v>
      </c>
      <c r="D51" s="81">
        <v>28.57</v>
      </c>
      <c r="E51" s="45"/>
      <c r="F51" s="91"/>
      <c r="H51" s="91"/>
    </row>
    <row r="52" s="106" customFormat="true" customHeight="true" spans="1:7">
      <c r="A52" s="40" t="s">
        <v>506</v>
      </c>
      <c r="B52" s="120" t="s">
        <v>507</v>
      </c>
      <c r="C52" s="45">
        <f t="shared" si="0"/>
        <v>6.83</v>
      </c>
      <c r="D52" s="45">
        <v>6.83</v>
      </c>
      <c r="E52" s="45"/>
      <c r="F52" s="91"/>
      <c r="G52" s="91"/>
    </row>
    <row r="53" s="106" customFormat="true" customHeight="true" spans="1:10">
      <c r="A53" s="40" t="s">
        <v>508</v>
      </c>
      <c r="B53" s="120" t="s">
        <v>509</v>
      </c>
      <c r="C53" s="45">
        <f t="shared" si="0"/>
        <v>0</v>
      </c>
      <c r="D53" s="45"/>
      <c r="E53" s="45"/>
      <c r="F53" s="91"/>
      <c r="G53" s="91"/>
      <c r="I53" s="91"/>
      <c r="J53" s="91"/>
    </row>
    <row r="54" s="106" customFormat="true" customHeight="true" spans="1:8">
      <c r="A54" s="40" t="s">
        <v>510</v>
      </c>
      <c r="B54" s="120" t="s">
        <v>441</v>
      </c>
      <c r="C54" s="45">
        <f t="shared" si="0"/>
        <v>0</v>
      </c>
      <c r="D54" s="45"/>
      <c r="E54" s="45"/>
      <c r="F54" s="91"/>
      <c r="G54" s="91"/>
      <c r="H54" s="91"/>
    </row>
    <row r="55" s="106" customFormat="true" customHeight="true" spans="1:7">
      <c r="A55" s="40" t="s">
        <v>511</v>
      </c>
      <c r="B55" s="120" t="s">
        <v>512</v>
      </c>
      <c r="C55" s="45">
        <f t="shared" si="0"/>
        <v>0</v>
      </c>
      <c r="D55" s="45"/>
      <c r="E55" s="45"/>
      <c r="F55" s="91"/>
      <c r="G55" s="91"/>
    </row>
    <row r="56" s="106" customFormat="true" customHeight="true" spans="1:7">
      <c r="A56" s="40" t="s">
        <v>513</v>
      </c>
      <c r="B56" s="120" t="s">
        <v>514</v>
      </c>
      <c r="C56" s="45">
        <f t="shared" si="0"/>
        <v>0</v>
      </c>
      <c r="D56" s="45"/>
      <c r="E56" s="45"/>
      <c r="F56" s="91"/>
      <c r="G56" s="91"/>
    </row>
    <row r="57" s="106" customFormat="true" customHeight="true" spans="1:7">
      <c r="A57" s="40" t="s">
        <v>515</v>
      </c>
      <c r="B57" s="120" t="s">
        <v>516</v>
      </c>
      <c r="C57" s="45">
        <f t="shared" si="0"/>
        <v>0</v>
      </c>
      <c r="D57" s="45"/>
      <c r="E57" s="45"/>
      <c r="F57" s="91"/>
      <c r="G57" s="91"/>
    </row>
    <row r="58" s="106" customFormat="true" customHeight="true" spans="1:6">
      <c r="A58" s="40" t="s">
        <v>517</v>
      </c>
      <c r="B58" s="120" t="s">
        <v>518</v>
      </c>
      <c r="C58" s="45">
        <f t="shared" si="0"/>
        <v>24</v>
      </c>
      <c r="D58" s="45">
        <v>24</v>
      </c>
      <c r="E58" s="45"/>
      <c r="F58" s="91"/>
    </row>
    <row r="59" customHeight="true" spans="3:5">
      <c r="C59" s="32"/>
      <c r="D59" s="32"/>
      <c r="E59" s="32"/>
    </row>
    <row r="60" customHeight="true" spans="4:14">
      <c r="D60" s="32"/>
      <c r="E60" s="32"/>
      <c r="F60" s="32"/>
      <c r="N60" s="32"/>
    </row>
  </sheetData>
  <mergeCells count="2"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opLeftCell="G1" workbookViewId="0">
      <selection activeCell="K8" sqref="K8"/>
    </sheetView>
  </sheetViews>
  <sheetFormatPr defaultColWidth="6.875" defaultRowHeight="12.75" customHeight="true"/>
  <cols>
    <col min="1" max="6" width="11.625" style="30" hidden="true" customWidth="true"/>
    <col min="7" max="12" width="19.625" style="30" customWidth="true"/>
    <col min="13" max="256" width="6.875" style="30"/>
    <col min="257" max="268" width="11.625" style="30" customWidth="true"/>
    <col min="269" max="512" width="6.875" style="30"/>
    <col min="513" max="524" width="11.625" style="30" customWidth="true"/>
    <col min="525" max="768" width="6.875" style="30"/>
    <col min="769" max="780" width="11.625" style="30" customWidth="true"/>
    <col min="781" max="1024" width="6.875" style="30"/>
    <col min="1025" max="1036" width="11.625" style="30" customWidth="true"/>
    <col min="1037" max="1280" width="6.875" style="30"/>
    <col min="1281" max="1292" width="11.625" style="30" customWidth="true"/>
    <col min="1293" max="1536" width="6.875" style="30"/>
    <col min="1537" max="1548" width="11.625" style="30" customWidth="true"/>
    <col min="1549" max="1792" width="6.875" style="30"/>
    <col min="1793" max="1804" width="11.625" style="30" customWidth="true"/>
    <col min="1805" max="2048" width="6.875" style="30"/>
    <col min="2049" max="2060" width="11.625" style="30" customWidth="true"/>
    <col min="2061" max="2304" width="6.875" style="30"/>
    <col min="2305" max="2316" width="11.625" style="30" customWidth="true"/>
    <col min="2317" max="2560" width="6.875" style="30"/>
    <col min="2561" max="2572" width="11.625" style="30" customWidth="true"/>
    <col min="2573" max="2816" width="6.875" style="30"/>
    <col min="2817" max="2828" width="11.625" style="30" customWidth="true"/>
    <col min="2829" max="3072" width="6.875" style="30"/>
    <col min="3073" max="3084" width="11.625" style="30" customWidth="true"/>
    <col min="3085" max="3328" width="6.875" style="30"/>
    <col min="3329" max="3340" width="11.625" style="30" customWidth="true"/>
    <col min="3341" max="3584" width="6.875" style="30"/>
    <col min="3585" max="3596" width="11.625" style="30" customWidth="true"/>
    <col min="3597" max="3840" width="6.875" style="30"/>
    <col min="3841" max="3852" width="11.625" style="30" customWidth="true"/>
    <col min="3853" max="4096" width="6.875" style="30"/>
    <col min="4097" max="4108" width="11.625" style="30" customWidth="true"/>
    <col min="4109" max="4352" width="6.875" style="30"/>
    <col min="4353" max="4364" width="11.625" style="30" customWidth="true"/>
    <col min="4365" max="4608" width="6.875" style="30"/>
    <col min="4609" max="4620" width="11.625" style="30" customWidth="true"/>
    <col min="4621" max="4864" width="6.875" style="30"/>
    <col min="4865" max="4876" width="11.625" style="30" customWidth="true"/>
    <col min="4877" max="5120" width="6.875" style="30"/>
    <col min="5121" max="5132" width="11.625" style="30" customWidth="true"/>
    <col min="5133" max="5376" width="6.875" style="30"/>
    <col min="5377" max="5388" width="11.625" style="30" customWidth="true"/>
    <col min="5389" max="5632" width="6.875" style="30"/>
    <col min="5633" max="5644" width="11.625" style="30" customWidth="true"/>
    <col min="5645" max="5888" width="6.875" style="30"/>
    <col min="5889" max="5900" width="11.625" style="30" customWidth="true"/>
    <col min="5901" max="6144" width="6.875" style="30"/>
    <col min="6145" max="6156" width="11.625" style="30" customWidth="true"/>
    <col min="6157" max="6400" width="6.875" style="30"/>
    <col min="6401" max="6412" width="11.625" style="30" customWidth="true"/>
    <col min="6413" max="6656" width="6.875" style="30"/>
    <col min="6657" max="6668" width="11.625" style="30" customWidth="true"/>
    <col min="6669" max="6912" width="6.875" style="30"/>
    <col min="6913" max="6924" width="11.625" style="30" customWidth="true"/>
    <col min="6925" max="7168" width="6.875" style="30"/>
    <col min="7169" max="7180" width="11.625" style="30" customWidth="true"/>
    <col min="7181" max="7424" width="6.875" style="30"/>
    <col min="7425" max="7436" width="11.625" style="30" customWidth="true"/>
    <col min="7437" max="7680" width="6.875" style="30"/>
    <col min="7681" max="7692" width="11.625" style="30" customWidth="true"/>
    <col min="7693" max="7936" width="6.875" style="30"/>
    <col min="7937" max="7948" width="11.625" style="30" customWidth="true"/>
    <col min="7949" max="8192" width="6.875" style="30"/>
    <col min="8193" max="8204" width="11.625" style="30" customWidth="true"/>
    <col min="8205" max="8448" width="6.875" style="30"/>
    <col min="8449" max="8460" width="11.625" style="30" customWidth="true"/>
    <col min="8461" max="8704" width="6.875" style="30"/>
    <col min="8705" max="8716" width="11.625" style="30" customWidth="true"/>
    <col min="8717" max="8960" width="6.875" style="30"/>
    <col min="8961" max="8972" width="11.625" style="30" customWidth="true"/>
    <col min="8973" max="9216" width="6.875" style="30"/>
    <col min="9217" max="9228" width="11.625" style="30" customWidth="true"/>
    <col min="9229" max="9472" width="6.875" style="30"/>
    <col min="9473" max="9484" width="11.625" style="30" customWidth="true"/>
    <col min="9485" max="9728" width="6.875" style="30"/>
    <col min="9729" max="9740" width="11.625" style="30" customWidth="true"/>
    <col min="9741" max="9984" width="6.875" style="30"/>
    <col min="9985" max="9996" width="11.625" style="30" customWidth="true"/>
    <col min="9997" max="10240" width="6.875" style="30"/>
    <col min="10241" max="10252" width="11.625" style="30" customWidth="true"/>
    <col min="10253" max="10496" width="6.875" style="30"/>
    <col min="10497" max="10508" width="11.625" style="30" customWidth="true"/>
    <col min="10509" max="10752" width="6.875" style="30"/>
    <col min="10753" max="10764" width="11.625" style="30" customWidth="true"/>
    <col min="10765" max="11008" width="6.875" style="30"/>
    <col min="11009" max="11020" width="11.625" style="30" customWidth="true"/>
    <col min="11021" max="11264" width="6.875" style="30"/>
    <col min="11265" max="11276" width="11.625" style="30" customWidth="true"/>
    <col min="11277" max="11520" width="6.875" style="30"/>
    <col min="11521" max="11532" width="11.625" style="30" customWidth="true"/>
    <col min="11533" max="11776" width="6.875" style="30"/>
    <col min="11777" max="11788" width="11.625" style="30" customWidth="true"/>
    <col min="11789" max="12032" width="6.875" style="30"/>
    <col min="12033" max="12044" width="11.625" style="30" customWidth="true"/>
    <col min="12045" max="12288" width="6.875" style="30"/>
    <col min="12289" max="12300" width="11.625" style="30" customWidth="true"/>
    <col min="12301" max="12544" width="6.875" style="30"/>
    <col min="12545" max="12556" width="11.625" style="30" customWidth="true"/>
    <col min="12557" max="12800" width="6.875" style="30"/>
    <col min="12801" max="12812" width="11.625" style="30" customWidth="true"/>
    <col min="12813" max="13056" width="6.875" style="30"/>
    <col min="13057" max="13068" width="11.625" style="30" customWidth="true"/>
    <col min="13069" max="13312" width="6.875" style="30"/>
    <col min="13313" max="13324" width="11.625" style="30" customWidth="true"/>
    <col min="13325" max="13568" width="6.875" style="30"/>
    <col min="13569" max="13580" width="11.625" style="30" customWidth="true"/>
    <col min="13581" max="13824" width="6.875" style="30"/>
    <col min="13825" max="13836" width="11.625" style="30" customWidth="true"/>
    <col min="13837" max="14080" width="6.875" style="30"/>
    <col min="14081" max="14092" width="11.625" style="30" customWidth="true"/>
    <col min="14093" max="14336" width="6.875" style="30"/>
    <col min="14337" max="14348" width="11.625" style="30" customWidth="true"/>
    <col min="14349" max="14592" width="6.875" style="30"/>
    <col min="14593" max="14604" width="11.625" style="30" customWidth="true"/>
    <col min="14605" max="14848" width="6.875" style="30"/>
    <col min="14849" max="14860" width="11.625" style="30" customWidth="true"/>
    <col min="14861" max="15104" width="6.875" style="30"/>
    <col min="15105" max="15116" width="11.625" style="30" customWidth="true"/>
    <col min="15117" max="15360" width="6.875" style="30"/>
    <col min="15361" max="15372" width="11.625" style="30" customWidth="true"/>
    <col min="15373" max="15616" width="6.875" style="30"/>
    <col min="15617" max="15628" width="11.625" style="30" customWidth="true"/>
    <col min="15629" max="15872" width="6.875" style="30"/>
    <col min="15873" max="15884" width="11.625" style="30" customWidth="true"/>
    <col min="15885" max="16128" width="6.875" style="30"/>
    <col min="16129" max="16140" width="11.625" style="30" customWidth="true"/>
    <col min="16141" max="16384" width="6.875" style="30"/>
  </cols>
  <sheetData>
    <row r="1" ht="20.1" customHeight="true" spans="1:12">
      <c r="A1" s="31" t="s">
        <v>519</v>
      </c>
      <c r="G1" s="110" t="s">
        <v>520</v>
      </c>
      <c r="L1" s="113"/>
    </row>
    <row r="2" ht="42" customHeight="true" spans="1:12">
      <c r="A2" s="92" t="s">
        <v>521</v>
      </c>
      <c r="B2" s="93"/>
      <c r="C2" s="93"/>
      <c r="D2" s="93"/>
      <c r="E2" s="93"/>
      <c r="F2" s="93"/>
      <c r="G2" s="92" t="s">
        <v>522</v>
      </c>
      <c r="H2" s="93"/>
      <c r="I2" s="93"/>
      <c r="J2" s="93"/>
      <c r="K2" s="93"/>
      <c r="L2" s="93"/>
    </row>
    <row r="3" ht="20.1" customHeight="true" spans="1:12">
      <c r="A3" s="105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true" spans="1:1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44" t="s">
        <v>313</v>
      </c>
    </row>
    <row r="5" ht="28.5" customHeight="true" spans="1:12">
      <c r="A5" s="51" t="s">
        <v>523</v>
      </c>
      <c r="B5" s="51"/>
      <c r="C5" s="51"/>
      <c r="D5" s="51"/>
      <c r="E5" s="51"/>
      <c r="F5" s="96"/>
      <c r="G5" s="51" t="s">
        <v>337</v>
      </c>
      <c r="H5" s="51"/>
      <c r="I5" s="51"/>
      <c r="J5" s="51"/>
      <c r="K5" s="51"/>
      <c r="L5" s="51"/>
    </row>
    <row r="6" ht="28.5" customHeight="true" spans="1:12">
      <c r="A6" s="69" t="s">
        <v>318</v>
      </c>
      <c r="B6" s="107" t="s">
        <v>524</v>
      </c>
      <c r="C6" s="69" t="s">
        <v>525</v>
      </c>
      <c r="D6" s="69"/>
      <c r="E6" s="69"/>
      <c r="F6" s="111" t="s">
        <v>526</v>
      </c>
      <c r="G6" s="51" t="s">
        <v>318</v>
      </c>
      <c r="H6" s="25" t="s">
        <v>524</v>
      </c>
      <c r="I6" s="51" t="s">
        <v>525</v>
      </c>
      <c r="J6" s="51"/>
      <c r="K6" s="51"/>
      <c r="L6" s="51" t="s">
        <v>526</v>
      </c>
    </row>
    <row r="7" ht="28.5" customHeight="true" spans="1:12">
      <c r="A7" s="97"/>
      <c r="B7" s="39"/>
      <c r="C7" s="98" t="s">
        <v>340</v>
      </c>
      <c r="D7" s="108" t="s">
        <v>527</v>
      </c>
      <c r="E7" s="108" t="s">
        <v>528</v>
      </c>
      <c r="F7" s="97"/>
      <c r="G7" s="51"/>
      <c r="H7" s="25"/>
      <c r="I7" s="51" t="s">
        <v>340</v>
      </c>
      <c r="J7" s="25" t="s">
        <v>527</v>
      </c>
      <c r="K7" s="25" t="s">
        <v>528</v>
      </c>
      <c r="L7" s="51"/>
    </row>
    <row r="8" ht="28.5" customHeight="true" spans="1:12">
      <c r="A8" s="109"/>
      <c r="B8" s="109"/>
      <c r="C8" s="109"/>
      <c r="D8" s="109"/>
      <c r="E8" s="109"/>
      <c r="F8" s="112"/>
      <c r="G8" s="102">
        <f>SUM(H8+I8+L8)</f>
        <v>21</v>
      </c>
      <c r="H8" s="45"/>
      <c r="I8" s="114">
        <f>SUM(J8:K8)</f>
        <v>11</v>
      </c>
      <c r="J8" s="101"/>
      <c r="K8" s="102">
        <v>11</v>
      </c>
      <c r="L8" s="45">
        <v>10</v>
      </c>
    </row>
    <row r="9" ht="22.5" customHeight="true" spans="2:12">
      <c r="B9" s="32"/>
      <c r="G9" s="32"/>
      <c r="H9" s="32"/>
      <c r="I9" s="32"/>
      <c r="J9" s="32"/>
      <c r="K9" s="32"/>
      <c r="L9" s="32"/>
    </row>
    <row r="10" customHeight="true" spans="7:12">
      <c r="G10" s="32"/>
      <c r="H10" s="32"/>
      <c r="I10" s="32"/>
      <c r="J10" s="32"/>
      <c r="K10" s="32"/>
      <c r="L10" s="32"/>
    </row>
    <row r="11" customHeight="true" spans="7:12">
      <c r="G11" s="32"/>
      <c r="H11" s="32"/>
      <c r="I11" s="32"/>
      <c r="J11" s="32"/>
      <c r="K11" s="32"/>
      <c r="L11" s="32"/>
    </row>
    <row r="12" customHeight="true" spans="7:12">
      <c r="G12" s="32"/>
      <c r="H12" s="32"/>
      <c r="I12" s="32"/>
      <c r="L12" s="32"/>
    </row>
    <row r="13" customHeight="true" spans="6:11">
      <c r="F13" s="32"/>
      <c r="G13" s="32"/>
      <c r="H13" s="32"/>
      <c r="I13" s="32"/>
      <c r="J13" s="32"/>
      <c r="K13" s="32"/>
    </row>
    <row r="14" customHeight="true" spans="4:9">
      <c r="D14" s="32"/>
      <c r="G14" s="32"/>
      <c r="H14" s="32"/>
      <c r="I14" s="32"/>
    </row>
    <row r="15" customHeight="true" spans="10:10">
      <c r="J15" s="32"/>
    </row>
    <row r="16" customHeight="true" spans="11:12">
      <c r="K16" s="32"/>
      <c r="L16" s="32"/>
    </row>
    <row r="20" customHeight="true" spans="8:8">
      <c r="H20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C15" sqref="C15"/>
    </sheetView>
  </sheetViews>
  <sheetFormatPr defaultColWidth="6.875" defaultRowHeight="12.75" customHeight="true" outlineLevelCol="4"/>
  <cols>
    <col min="1" max="1" width="19.5" style="30" customWidth="true"/>
    <col min="2" max="2" width="52.5" style="30" customWidth="true"/>
    <col min="3" max="5" width="18.25" style="30" customWidth="true"/>
    <col min="6" max="256" width="6.875" style="30"/>
    <col min="257" max="257" width="19.5" style="30" customWidth="true"/>
    <col min="258" max="258" width="52.5" style="30" customWidth="true"/>
    <col min="259" max="261" width="18.25" style="30" customWidth="true"/>
    <col min="262" max="512" width="6.875" style="30"/>
    <col min="513" max="513" width="19.5" style="30" customWidth="true"/>
    <col min="514" max="514" width="52.5" style="30" customWidth="true"/>
    <col min="515" max="517" width="18.25" style="30" customWidth="true"/>
    <col min="518" max="768" width="6.875" style="30"/>
    <col min="769" max="769" width="19.5" style="30" customWidth="true"/>
    <col min="770" max="770" width="52.5" style="30" customWidth="true"/>
    <col min="771" max="773" width="18.25" style="30" customWidth="true"/>
    <col min="774" max="1024" width="6.875" style="30"/>
    <col min="1025" max="1025" width="19.5" style="30" customWidth="true"/>
    <col min="1026" max="1026" width="52.5" style="30" customWidth="true"/>
    <col min="1027" max="1029" width="18.25" style="30" customWidth="true"/>
    <col min="1030" max="1280" width="6.875" style="30"/>
    <col min="1281" max="1281" width="19.5" style="30" customWidth="true"/>
    <col min="1282" max="1282" width="52.5" style="30" customWidth="true"/>
    <col min="1283" max="1285" width="18.25" style="30" customWidth="true"/>
    <col min="1286" max="1536" width="6.875" style="30"/>
    <col min="1537" max="1537" width="19.5" style="30" customWidth="true"/>
    <col min="1538" max="1538" width="52.5" style="30" customWidth="true"/>
    <col min="1539" max="1541" width="18.25" style="30" customWidth="true"/>
    <col min="1542" max="1792" width="6.875" style="30"/>
    <col min="1793" max="1793" width="19.5" style="30" customWidth="true"/>
    <col min="1794" max="1794" width="52.5" style="30" customWidth="true"/>
    <col min="1795" max="1797" width="18.25" style="30" customWidth="true"/>
    <col min="1798" max="2048" width="6.875" style="30"/>
    <col min="2049" max="2049" width="19.5" style="30" customWidth="true"/>
    <col min="2050" max="2050" width="52.5" style="30" customWidth="true"/>
    <col min="2051" max="2053" width="18.25" style="30" customWidth="true"/>
    <col min="2054" max="2304" width="6.875" style="30"/>
    <col min="2305" max="2305" width="19.5" style="30" customWidth="true"/>
    <col min="2306" max="2306" width="52.5" style="30" customWidth="true"/>
    <col min="2307" max="2309" width="18.25" style="30" customWidth="true"/>
    <col min="2310" max="2560" width="6.875" style="30"/>
    <col min="2561" max="2561" width="19.5" style="30" customWidth="true"/>
    <col min="2562" max="2562" width="52.5" style="30" customWidth="true"/>
    <col min="2563" max="2565" width="18.25" style="30" customWidth="true"/>
    <col min="2566" max="2816" width="6.875" style="30"/>
    <col min="2817" max="2817" width="19.5" style="30" customWidth="true"/>
    <col min="2818" max="2818" width="52.5" style="30" customWidth="true"/>
    <col min="2819" max="2821" width="18.25" style="30" customWidth="true"/>
    <col min="2822" max="3072" width="6.875" style="30"/>
    <col min="3073" max="3073" width="19.5" style="30" customWidth="true"/>
    <col min="3074" max="3074" width="52.5" style="30" customWidth="true"/>
    <col min="3075" max="3077" width="18.25" style="30" customWidth="true"/>
    <col min="3078" max="3328" width="6.875" style="30"/>
    <col min="3329" max="3329" width="19.5" style="30" customWidth="true"/>
    <col min="3330" max="3330" width="52.5" style="30" customWidth="true"/>
    <col min="3331" max="3333" width="18.25" style="30" customWidth="true"/>
    <col min="3334" max="3584" width="6.875" style="30"/>
    <col min="3585" max="3585" width="19.5" style="30" customWidth="true"/>
    <col min="3586" max="3586" width="52.5" style="30" customWidth="true"/>
    <col min="3587" max="3589" width="18.25" style="30" customWidth="true"/>
    <col min="3590" max="3840" width="6.875" style="30"/>
    <col min="3841" max="3841" width="19.5" style="30" customWidth="true"/>
    <col min="3842" max="3842" width="52.5" style="30" customWidth="true"/>
    <col min="3843" max="3845" width="18.25" style="30" customWidth="true"/>
    <col min="3846" max="4096" width="6.875" style="30"/>
    <col min="4097" max="4097" width="19.5" style="30" customWidth="true"/>
    <col min="4098" max="4098" width="52.5" style="30" customWidth="true"/>
    <col min="4099" max="4101" width="18.25" style="30" customWidth="true"/>
    <col min="4102" max="4352" width="6.875" style="30"/>
    <col min="4353" max="4353" width="19.5" style="30" customWidth="true"/>
    <col min="4354" max="4354" width="52.5" style="30" customWidth="true"/>
    <col min="4355" max="4357" width="18.25" style="30" customWidth="true"/>
    <col min="4358" max="4608" width="6.875" style="30"/>
    <col min="4609" max="4609" width="19.5" style="30" customWidth="true"/>
    <col min="4610" max="4610" width="52.5" style="30" customWidth="true"/>
    <col min="4611" max="4613" width="18.25" style="30" customWidth="true"/>
    <col min="4614" max="4864" width="6.875" style="30"/>
    <col min="4865" max="4865" width="19.5" style="30" customWidth="true"/>
    <col min="4866" max="4866" width="52.5" style="30" customWidth="true"/>
    <col min="4867" max="4869" width="18.25" style="30" customWidth="true"/>
    <col min="4870" max="5120" width="6.875" style="30"/>
    <col min="5121" max="5121" width="19.5" style="30" customWidth="true"/>
    <col min="5122" max="5122" width="52.5" style="30" customWidth="true"/>
    <col min="5123" max="5125" width="18.25" style="30" customWidth="true"/>
    <col min="5126" max="5376" width="6.875" style="30"/>
    <col min="5377" max="5377" width="19.5" style="30" customWidth="true"/>
    <col min="5378" max="5378" width="52.5" style="30" customWidth="true"/>
    <col min="5379" max="5381" width="18.25" style="30" customWidth="true"/>
    <col min="5382" max="5632" width="6.875" style="30"/>
    <col min="5633" max="5633" width="19.5" style="30" customWidth="true"/>
    <col min="5634" max="5634" width="52.5" style="30" customWidth="true"/>
    <col min="5635" max="5637" width="18.25" style="30" customWidth="true"/>
    <col min="5638" max="5888" width="6.875" style="30"/>
    <col min="5889" max="5889" width="19.5" style="30" customWidth="true"/>
    <col min="5890" max="5890" width="52.5" style="30" customWidth="true"/>
    <col min="5891" max="5893" width="18.25" style="30" customWidth="true"/>
    <col min="5894" max="6144" width="6.875" style="30"/>
    <col min="6145" max="6145" width="19.5" style="30" customWidth="true"/>
    <col min="6146" max="6146" width="52.5" style="30" customWidth="true"/>
    <col min="6147" max="6149" width="18.25" style="30" customWidth="true"/>
    <col min="6150" max="6400" width="6.875" style="30"/>
    <col min="6401" max="6401" width="19.5" style="30" customWidth="true"/>
    <col min="6402" max="6402" width="52.5" style="30" customWidth="true"/>
    <col min="6403" max="6405" width="18.25" style="30" customWidth="true"/>
    <col min="6406" max="6656" width="6.875" style="30"/>
    <col min="6657" max="6657" width="19.5" style="30" customWidth="true"/>
    <col min="6658" max="6658" width="52.5" style="30" customWidth="true"/>
    <col min="6659" max="6661" width="18.25" style="30" customWidth="true"/>
    <col min="6662" max="6912" width="6.875" style="30"/>
    <col min="6913" max="6913" width="19.5" style="30" customWidth="true"/>
    <col min="6914" max="6914" width="52.5" style="30" customWidth="true"/>
    <col min="6915" max="6917" width="18.25" style="30" customWidth="true"/>
    <col min="6918" max="7168" width="6.875" style="30"/>
    <col min="7169" max="7169" width="19.5" style="30" customWidth="true"/>
    <col min="7170" max="7170" width="52.5" style="30" customWidth="true"/>
    <col min="7171" max="7173" width="18.25" style="30" customWidth="true"/>
    <col min="7174" max="7424" width="6.875" style="30"/>
    <col min="7425" max="7425" width="19.5" style="30" customWidth="true"/>
    <col min="7426" max="7426" width="52.5" style="30" customWidth="true"/>
    <col min="7427" max="7429" width="18.25" style="30" customWidth="true"/>
    <col min="7430" max="7680" width="6.875" style="30"/>
    <col min="7681" max="7681" width="19.5" style="30" customWidth="true"/>
    <col min="7682" max="7682" width="52.5" style="30" customWidth="true"/>
    <col min="7683" max="7685" width="18.25" style="30" customWidth="true"/>
    <col min="7686" max="7936" width="6.875" style="30"/>
    <col min="7937" max="7937" width="19.5" style="30" customWidth="true"/>
    <col min="7938" max="7938" width="52.5" style="30" customWidth="true"/>
    <col min="7939" max="7941" width="18.25" style="30" customWidth="true"/>
    <col min="7942" max="8192" width="6.875" style="30"/>
    <col min="8193" max="8193" width="19.5" style="30" customWidth="true"/>
    <col min="8194" max="8194" width="52.5" style="30" customWidth="true"/>
    <col min="8195" max="8197" width="18.25" style="30" customWidth="true"/>
    <col min="8198" max="8448" width="6.875" style="30"/>
    <col min="8449" max="8449" width="19.5" style="30" customWidth="true"/>
    <col min="8450" max="8450" width="52.5" style="30" customWidth="true"/>
    <col min="8451" max="8453" width="18.25" style="30" customWidth="true"/>
    <col min="8454" max="8704" width="6.875" style="30"/>
    <col min="8705" max="8705" width="19.5" style="30" customWidth="true"/>
    <col min="8706" max="8706" width="52.5" style="30" customWidth="true"/>
    <col min="8707" max="8709" width="18.25" style="30" customWidth="true"/>
    <col min="8710" max="8960" width="6.875" style="30"/>
    <col min="8961" max="8961" width="19.5" style="30" customWidth="true"/>
    <col min="8962" max="8962" width="52.5" style="30" customWidth="true"/>
    <col min="8963" max="8965" width="18.25" style="30" customWidth="true"/>
    <col min="8966" max="9216" width="6.875" style="30"/>
    <col min="9217" max="9217" width="19.5" style="30" customWidth="true"/>
    <col min="9218" max="9218" width="52.5" style="30" customWidth="true"/>
    <col min="9219" max="9221" width="18.25" style="30" customWidth="true"/>
    <col min="9222" max="9472" width="6.875" style="30"/>
    <col min="9473" max="9473" width="19.5" style="30" customWidth="true"/>
    <col min="9474" max="9474" width="52.5" style="30" customWidth="true"/>
    <col min="9475" max="9477" width="18.25" style="30" customWidth="true"/>
    <col min="9478" max="9728" width="6.875" style="30"/>
    <col min="9729" max="9729" width="19.5" style="30" customWidth="true"/>
    <col min="9730" max="9730" width="52.5" style="30" customWidth="true"/>
    <col min="9731" max="9733" width="18.25" style="30" customWidth="true"/>
    <col min="9734" max="9984" width="6.875" style="30"/>
    <col min="9985" max="9985" width="19.5" style="30" customWidth="true"/>
    <col min="9986" max="9986" width="52.5" style="30" customWidth="true"/>
    <col min="9987" max="9989" width="18.25" style="30" customWidth="true"/>
    <col min="9990" max="10240" width="6.875" style="30"/>
    <col min="10241" max="10241" width="19.5" style="30" customWidth="true"/>
    <col min="10242" max="10242" width="52.5" style="30" customWidth="true"/>
    <col min="10243" max="10245" width="18.25" style="30" customWidth="true"/>
    <col min="10246" max="10496" width="6.875" style="30"/>
    <col min="10497" max="10497" width="19.5" style="30" customWidth="true"/>
    <col min="10498" max="10498" width="52.5" style="30" customWidth="true"/>
    <col min="10499" max="10501" width="18.25" style="30" customWidth="true"/>
    <col min="10502" max="10752" width="6.875" style="30"/>
    <col min="10753" max="10753" width="19.5" style="30" customWidth="true"/>
    <col min="10754" max="10754" width="52.5" style="30" customWidth="true"/>
    <col min="10755" max="10757" width="18.25" style="30" customWidth="true"/>
    <col min="10758" max="11008" width="6.875" style="30"/>
    <col min="11009" max="11009" width="19.5" style="30" customWidth="true"/>
    <col min="11010" max="11010" width="52.5" style="30" customWidth="true"/>
    <col min="11011" max="11013" width="18.25" style="30" customWidth="true"/>
    <col min="11014" max="11264" width="6.875" style="30"/>
    <col min="11265" max="11265" width="19.5" style="30" customWidth="true"/>
    <col min="11266" max="11266" width="52.5" style="30" customWidth="true"/>
    <col min="11267" max="11269" width="18.25" style="30" customWidth="true"/>
    <col min="11270" max="11520" width="6.875" style="30"/>
    <col min="11521" max="11521" width="19.5" style="30" customWidth="true"/>
    <col min="11522" max="11522" width="52.5" style="30" customWidth="true"/>
    <col min="11523" max="11525" width="18.25" style="30" customWidth="true"/>
    <col min="11526" max="11776" width="6.875" style="30"/>
    <col min="11777" max="11777" width="19.5" style="30" customWidth="true"/>
    <col min="11778" max="11778" width="52.5" style="30" customWidth="true"/>
    <col min="11779" max="11781" width="18.25" style="30" customWidth="true"/>
    <col min="11782" max="12032" width="6.875" style="30"/>
    <col min="12033" max="12033" width="19.5" style="30" customWidth="true"/>
    <col min="12034" max="12034" width="52.5" style="30" customWidth="true"/>
    <col min="12035" max="12037" width="18.25" style="30" customWidth="true"/>
    <col min="12038" max="12288" width="6.875" style="30"/>
    <col min="12289" max="12289" width="19.5" style="30" customWidth="true"/>
    <col min="12290" max="12290" width="52.5" style="30" customWidth="true"/>
    <col min="12291" max="12293" width="18.25" style="30" customWidth="true"/>
    <col min="12294" max="12544" width="6.875" style="30"/>
    <col min="12545" max="12545" width="19.5" style="30" customWidth="true"/>
    <col min="12546" max="12546" width="52.5" style="30" customWidth="true"/>
    <col min="12547" max="12549" width="18.25" style="30" customWidth="true"/>
    <col min="12550" max="12800" width="6.875" style="30"/>
    <col min="12801" max="12801" width="19.5" style="30" customWidth="true"/>
    <col min="12802" max="12802" width="52.5" style="30" customWidth="true"/>
    <col min="12803" max="12805" width="18.25" style="30" customWidth="true"/>
    <col min="12806" max="13056" width="6.875" style="30"/>
    <col min="13057" max="13057" width="19.5" style="30" customWidth="true"/>
    <col min="13058" max="13058" width="52.5" style="30" customWidth="true"/>
    <col min="13059" max="13061" width="18.25" style="30" customWidth="true"/>
    <col min="13062" max="13312" width="6.875" style="30"/>
    <col min="13313" max="13313" width="19.5" style="30" customWidth="true"/>
    <col min="13314" max="13314" width="52.5" style="30" customWidth="true"/>
    <col min="13315" max="13317" width="18.25" style="30" customWidth="true"/>
    <col min="13318" max="13568" width="6.875" style="30"/>
    <col min="13569" max="13569" width="19.5" style="30" customWidth="true"/>
    <col min="13570" max="13570" width="52.5" style="30" customWidth="true"/>
    <col min="13571" max="13573" width="18.25" style="30" customWidth="true"/>
    <col min="13574" max="13824" width="6.875" style="30"/>
    <col min="13825" max="13825" width="19.5" style="30" customWidth="true"/>
    <col min="13826" max="13826" width="52.5" style="30" customWidth="true"/>
    <col min="13827" max="13829" width="18.25" style="30" customWidth="true"/>
    <col min="13830" max="14080" width="6.875" style="30"/>
    <col min="14081" max="14081" width="19.5" style="30" customWidth="true"/>
    <col min="14082" max="14082" width="52.5" style="30" customWidth="true"/>
    <col min="14083" max="14085" width="18.25" style="30" customWidth="true"/>
    <col min="14086" max="14336" width="6.875" style="30"/>
    <col min="14337" max="14337" width="19.5" style="30" customWidth="true"/>
    <col min="14338" max="14338" width="52.5" style="30" customWidth="true"/>
    <col min="14339" max="14341" width="18.25" style="30" customWidth="true"/>
    <col min="14342" max="14592" width="6.875" style="30"/>
    <col min="14593" max="14593" width="19.5" style="30" customWidth="true"/>
    <col min="14594" max="14594" width="52.5" style="30" customWidth="true"/>
    <col min="14595" max="14597" width="18.25" style="30" customWidth="true"/>
    <col min="14598" max="14848" width="6.875" style="30"/>
    <col min="14849" max="14849" width="19.5" style="30" customWidth="true"/>
    <col min="14850" max="14850" width="52.5" style="30" customWidth="true"/>
    <col min="14851" max="14853" width="18.25" style="30" customWidth="true"/>
    <col min="14854" max="15104" width="6.875" style="30"/>
    <col min="15105" max="15105" width="19.5" style="30" customWidth="true"/>
    <col min="15106" max="15106" width="52.5" style="30" customWidth="true"/>
    <col min="15107" max="15109" width="18.25" style="30" customWidth="true"/>
    <col min="15110" max="15360" width="6.875" style="30"/>
    <col min="15361" max="15361" width="19.5" style="30" customWidth="true"/>
    <col min="15362" max="15362" width="52.5" style="30" customWidth="true"/>
    <col min="15363" max="15365" width="18.25" style="30" customWidth="true"/>
    <col min="15366" max="15616" width="6.875" style="30"/>
    <col min="15617" max="15617" width="19.5" style="30" customWidth="true"/>
    <col min="15618" max="15618" width="52.5" style="30" customWidth="true"/>
    <col min="15619" max="15621" width="18.25" style="30" customWidth="true"/>
    <col min="15622" max="15872" width="6.875" style="30"/>
    <col min="15873" max="15873" width="19.5" style="30" customWidth="true"/>
    <col min="15874" max="15874" width="52.5" style="30" customWidth="true"/>
    <col min="15875" max="15877" width="18.25" style="30" customWidth="true"/>
    <col min="15878" max="16128" width="6.875" style="30"/>
    <col min="16129" max="16129" width="19.5" style="30" customWidth="true"/>
    <col min="16130" max="16130" width="52.5" style="30" customWidth="true"/>
    <col min="16131" max="16133" width="18.25" style="30" customWidth="true"/>
    <col min="16134" max="16384" width="6.875" style="30"/>
  </cols>
  <sheetData>
    <row r="1" ht="20.1" customHeight="true" spans="1:5">
      <c r="A1" s="31" t="s">
        <v>529</v>
      </c>
      <c r="E1" s="63"/>
    </row>
    <row r="2" ht="42.75" customHeight="true" spans="1:5">
      <c r="A2" s="92" t="s">
        <v>530</v>
      </c>
      <c r="B2" s="93"/>
      <c r="C2" s="93"/>
      <c r="D2" s="93"/>
      <c r="E2" s="93"/>
    </row>
    <row r="3" ht="20.1" customHeight="true" spans="1:5">
      <c r="A3" s="93"/>
      <c r="B3" s="93"/>
      <c r="C3" s="93"/>
      <c r="D3" s="93"/>
      <c r="E3" s="93"/>
    </row>
    <row r="4" ht="20.1" customHeight="true" spans="1:5">
      <c r="A4" s="94"/>
      <c r="B4" s="95"/>
      <c r="C4" s="95"/>
      <c r="D4" s="95"/>
      <c r="E4" s="104" t="s">
        <v>313</v>
      </c>
    </row>
    <row r="5" ht="20.1" customHeight="true" spans="1:5">
      <c r="A5" s="51" t="s">
        <v>338</v>
      </c>
      <c r="B5" s="96" t="s">
        <v>339</v>
      </c>
      <c r="C5" s="51" t="s">
        <v>531</v>
      </c>
      <c r="D5" s="51"/>
      <c r="E5" s="51"/>
    </row>
    <row r="6" ht="20.1" customHeight="true" spans="1:5">
      <c r="A6" s="97"/>
      <c r="B6" s="97"/>
      <c r="C6" s="98" t="s">
        <v>318</v>
      </c>
      <c r="D6" s="98" t="s">
        <v>341</v>
      </c>
      <c r="E6" s="98" t="s">
        <v>342</v>
      </c>
    </row>
    <row r="7" ht="20.1" customHeight="true" spans="1:5">
      <c r="A7" s="99"/>
      <c r="B7" s="100"/>
      <c r="C7" s="101"/>
      <c r="D7" s="102"/>
      <c r="E7" s="45"/>
    </row>
    <row r="8" ht="20.25" customHeight="true" spans="1:5">
      <c r="A8" s="103" t="s">
        <v>532</v>
      </c>
      <c r="B8" s="32"/>
      <c r="C8" s="32"/>
      <c r="D8" s="32"/>
      <c r="E8" s="32"/>
    </row>
    <row r="9" ht="20.25" customHeight="true" spans="1:5">
      <c r="A9" s="32"/>
      <c r="B9" s="32"/>
      <c r="C9" s="32"/>
      <c r="D9" s="32"/>
      <c r="E9" s="32"/>
    </row>
    <row r="10" customHeight="true" spans="1:5">
      <c r="A10" s="32"/>
      <c r="B10" s="32"/>
      <c r="C10" s="32"/>
      <c r="E10" s="32"/>
    </row>
    <row r="11" customHeight="true" spans="1:5">
      <c r="A11" s="32"/>
      <c r="B11" s="32"/>
      <c r="C11" s="32"/>
      <c r="D11" s="32"/>
      <c r="E11" s="32"/>
    </row>
    <row r="12" customHeight="true" spans="1:5">
      <c r="A12" s="32"/>
      <c r="B12" s="32"/>
      <c r="C12" s="32"/>
      <c r="E12" s="32"/>
    </row>
    <row r="13" customHeight="true" spans="1:5">
      <c r="A13" s="32"/>
      <c r="B13" s="32"/>
      <c r="D13" s="32"/>
      <c r="E13" s="32"/>
    </row>
    <row r="14" customHeight="true" spans="1:5">
      <c r="A14" s="32"/>
      <c r="E14" s="32"/>
    </row>
    <row r="15" customHeight="true" spans="2:2">
      <c r="B15" s="32"/>
    </row>
    <row r="16" customHeight="true" spans="2:2">
      <c r="B16" s="32"/>
    </row>
    <row r="17" customHeight="true" spans="2:2">
      <c r="B17" s="32"/>
    </row>
    <row r="18" customHeight="true" spans="2:2">
      <c r="B18" s="32"/>
    </row>
    <row r="19" customHeight="true" spans="2:2">
      <c r="B19" s="32"/>
    </row>
    <row r="20" customHeight="true" spans="2:2">
      <c r="B20" s="32"/>
    </row>
    <row r="22" customHeight="true" spans="2:2">
      <c r="B22" s="32"/>
    </row>
    <row r="23" customHeight="true" spans="2:2">
      <c r="B23" s="32"/>
    </row>
    <row r="25" customHeight="true" spans="2:2">
      <c r="B25" s="32"/>
    </row>
    <row r="26" customHeight="true" spans="2:2">
      <c r="B26" s="32"/>
    </row>
    <row r="27" customHeight="true" spans="4:4">
      <c r="D27" s="32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5"/>
  <sheetViews>
    <sheetView showGridLines="0" showZeros="0" workbookViewId="0">
      <selection activeCell="A7" sqref="A7"/>
    </sheetView>
  </sheetViews>
  <sheetFormatPr defaultColWidth="6.875" defaultRowHeight="20.1" customHeight="true"/>
  <cols>
    <col min="1" max="4" width="34.5" style="30" customWidth="true"/>
    <col min="5" max="159" width="6.75" style="30" customWidth="true"/>
    <col min="160" max="256" width="6.875" style="30"/>
    <col min="257" max="260" width="34.5" style="30" customWidth="true"/>
    <col min="261" max="415" width="6.75" style="30" customWidth="true"/>
    <col min="416" max="512" width="6.875" style="30"/>
    <col min="513" max="516" width="34.5" style="30" customWidth="true"/>
    <col min="517" max="671" width="6.75" style="30" customWidth="true"/>
    <col min="672" max="768" width="6.875" style="30"/>
    <col min="769" max="772" width="34.5" style="30" customWidth="true"/>
    <col min="773" max="927" width="6.75" style="30" customWidth="true"/>
    <col min="928" max="1024" width="6.875" style="30"/>
    <col min="1025" max="1028" width="34.5" style="30" customWidth="true"/>
    <col min="1029" max="1183" width="6.75" style="30" customWidth="true"/>
    <col min="1184" max="1280" width="6.875" style="30"/>
    <col min="1281" max="1284" width="34.5" style="30" customWidth="true"/>
    <col min="1285" max="1439" width="6.75" style="30" customWidth="true"/>
    <col min="1440" max="1536" width="6.875" style="30"/>
    <col min="1537" max="1540" width="34.5" style="30" customWidth="true"/>
    <col min="1541" max="1695" width="6.75" style="30" customWidth="true"/>
    <col min="1696" max="1792" width="6.875" style="30"/>
    <col min="1793" max="1796" width="34.5" style="30" customWidth="true"/>
    <col min="1797" max="1951" width="6.75" style="30" customWidth="true"/>
    <col min="1952" max="2048" width="6.875" style="30"/>
    <col min="2049" max="2052" width="34.5" style="30" customWidth="true"/>
    <col min="2053" max="2207" width="6.75" style="30" customWidth="true"/>
    <col min="2208" max="2304" width="6.875" style="30"/>
    <col min="2305" max="2308" width="34.5" style="30" customWidth="true"/>
    <col min="2309" max="2463" width="6.75" style="30" customWidth="true"/>
    <col min="2464" max="2560" width="6.875" style="30"/>
    <col min="2561" max="2564" width="34.5" style="30" customWidth="true"/>
    <col min="2565" max="2719" width="6.75" style="30" customWidth="true"/>
    <col min="2720" max="2816" width="6.875" style="30"/>
    <col min="2817" max="2820" width="34.5" style="30" customWidth="true"/>
    <col min="2821" max="2975" width="6.75" style="30" customWidth="true"/>
    <col min="2976" max="3072" width="6.875" style="30"/>
    <col min="3073" max="3076" width="34.5" style="30" customWidth="true"/>
    <col min="3077" max="3231" width="6.75" style="30" customWidth="true"/>
    <col min="3232" max="3328" width="6.875" style="30"/>
    <col min="3329" max="3332" width="34.5" style="30" customWidth="true"/>
    <col min="3333" max="3487" width="6.75" style="30" customWidth="true"/>
    <col min="3488" max="3584" width="6.875" style="30"/>
    <col min="3585" max="3588" width="34.5" style="30" customWidth="true"/>
    <col min="3589" max="3743" width="6.75" style="30" customWidth="true"/>
    <col min="3744" max="3840" width="6.875" style="30"/>
    <col min="3841" max="3844" width="34.5" style="30" customWidth="true"/>
    <col min="3845" max="3999" width="6.75" style="30" customWidth="true"/>
    <col min="4000" max="4096" width="6.875" style="30"/>
    <col min="4097" max="4100" width="34.5" style="30" customWidth="true"/>
    <col min="4101" max="4255" width="6.75" style="30" customWidth="true"/>
    <col min="4256" max="4352" width="6.875" style="30"/>
    <col min="4353" max="4356" width="34.5" style="30" customWidth="true"/>
    <col min="4357" max="4511" width="6.75" style="30" customWidth="true"/>
    <col min="4512" max="4608" width="6.875" style="30"/>
    <col min="4609" max="4612" width="34.5" style="30" customWidth="true"/>
    <col min="4613" max="4767" width="6.75" style="30" customWidth="true"/>
    <col min="4768" max="4864" width="6.875" style="30"/>
    <col min="4865" max="4868" width="34.5" style="30" customWidth="true"/>
    <col min="4869" max="5023" width="6.75" style="30" customWidth="true"/>
    <col min="5024" max="5120" width="6.875" style="30"/>
    <col min="5121" max="5124" width="34.5" style="30" customWidth="true"/>
    <col min="5125" max="5279" width="6.75" style="30" customWidth="true"/>
    <col min="5280" max="5376" width="6.875" style="30"/>
    <col min="5377" max="5380" width="34.5" style="30" customWidth="true"/>
    <col min="5381" max="5535" width="6.75" style="30" customWidth="true"/>
    <col min="5536" max="5632" width="6.875" style="30"/>
    <col min="5633" max="5636" width="34.5" style="30" customWidth="true"/>
    <col min="5637" max="5791" width="6.75" style="30" customWidth="true"/>
    <col min="5792" max="5888" width="6.875" style="30"/>
    <col min="5889" max="5892" width="34.5" style="30" customWidth="true"/>
    <col min="5893" max="6047" width="6.75" style="30" customWidth="true"/>
    <col min="6048" max="6144" width="6.875" style="30"/>
    <col min="6145" max="6148" width="34.5" style="30" customWidth="true"/>
    <col min="6149" max="6303" width="6.75" style="30" customWidth="true"/>
    <col min="6304" max="6400" width="6.875" style="30"/>
    <col min="6401" max="6404" width="34.5" style="30" customWidth="true"/>
    <col min="6405" max="6559" width="6.75" style="30" customWidth="true"/>
    <col min="6560" max="6656" width="6.875" style="30"/>
    <col min="6657" max="6660" width="34.5" style="30" customWidth="true"/>
    <col min="6661" max="6815" width="6.75" style="30" customWidth="true"/>
    <col min="6816" max="6912" width="6.875" style="30"/>
    <col min="6913" max="6916" width="34.5" style="30" customWidth="true"/>
    <col min="6917" max="7071" width="6.75" style="30" customWidth="true"/>
    <col min="7072" max="7168" width="6.875" style="30"/>
    <col min="7169" max="7172" width="34.5" style="30" customWidth="true"/>
    <col min="7173" max="7327" width="6.75" style="30" customWidth="true"/>
    <col min="7328" max="7424" width="6.875" style="30"/>
    <col min="7425" max="7428" width="34.5" style="30" customWidth="true"/>
    <col min="7429" max="7583" width="6.75" style="30" customWidth="true"/>
    <col min="7584" max="7680" width="6.875" style="30"/>
    <col min="7681" max="7684" width="34.5" style="30" customWidth="true"/>
    <col min="7685" max="7839" width="6.75" style="30" customWidth="true"/>
    <col min="7840" max="7936" width="6.875" style="30"/>
    <col min="7937" max="7940" width="34.5" style="30" customWidth="true"/>
    <col min="7941" max="8095" width="6.75" style="30" customWidth="true"/>
    <col min="8096" max="8192" width="6.875" style="30"/>
    <col min="8193" max="8196" width="34.5" style="30" customWidth="true"/>
    <col min="8197" max="8351" width="6.75" style="30" customWidth="true"/>
    <col min="8352" max="8448" width="6.875" style="30"/>
    <col min="8449" max="8452" width="34.5" style="30" customWidth="true"/>
    <col min="8453" max="8607" width="6.75" style="30" customWidth="true"/>
    <col min="8608" max="8704" width="6.875" style="30"/>
    <col min="8705" max="8708" width="34.5" style="30" customWidth="true"/>
    <col min="8709" max="8863" width="6.75" style="30" customWidth="true"/>
    <col min="8864" max="8960" width="6.875" style="30"/>
    <col min="8961" max="8964" width="34.5" style="30" customWidth="true"/>
    <col min="8965" max="9119" width="6.75" style="30" customWidth="true"/>
    <col min="9120" max="9216" width="6.875" style="30"/>
    <col min="9217" max="9220" width="34.5" style="30" customWidth="true"/>
    <col min="9221" max="9375" width="6.75" style="30" customWidth="true"/>
    <col min="9376" max="9472" width="6.875" style="30"/>
    <col min="9473" max="9476" width="34.5" style="30" customWidth="true"/>
    <col min="9477" max="9631" width="6.75" style="30" customWidth="true"/>
    <col min="9632" max="9728" width="6.875" style="30"/>
    <col min="9729" max="9732" width="34.5" style="30" customWidth="true"/>
    <col min="9733" max="9887" width="6.75" style="30" customWidth="true"/>
    <col min="9888" max="9984" width="6.875" style="30"/>
    <col min="9985" max="9988" width="34.5" style="30" customWidth="true"/>
    <col min="9989" max="10143" width="6.75" style="30" customWidth="true"/>
    <col min="10144" max="10240" width="6.875" style="30"/>
    <col min="10241" max="10244" width="34.5" style="30" customWidth="true"/>
    <col min="10245" max="10399" width="6.75" style="30" customWidth="true"/>
    <col min="10400" max="10496" width="6.875" style="30"/>
    <col min="10497" max="10500" width="34.5" style="30" customWidth="true"/>
    <col min="10501" max="10655" width="6.75" style="30" customWidth="true"/>
    <col min="10656" max="10752" width="6.875" style="30"/>
    <col min="10753" max="10756" width="34.5" style="30" customWidth="true"/>
    <col min="10757" max="10911" width="6.75" style="30" customWidth="true"/>
    <col min="10912" max="11008" width="6.875" style="30"/>
    <col min="11009" max="11012" width="34.5" style="30" customWidth="true"/>
    <col min="11013" max="11167" width="6.75" style="30" customWidth="true"/>
    <col min="11168" max="11264" width="6.875" style="30"/>
    <col min="11265" max="11268" width="34.5" style="30" customWidth="true"/>
    <col min="11269" max="11423" width="6.75" style="30" customWidth="true"/>
    <col min="11424" max="11520" width="6.875" style="30"/>
    <col min="11521" max="11524" width="34.5" style="30" customWidth="true"/>
    <col min="11525" max="11679" width="6.75" style="30" customWidth="true"/>
    <col min="11680" max="11776" width="6.875" style="30"/>
    <col min="11777" max="11780" width="34.5" style="30" customWidth="true"/>
    <col min="11781" max="11935" width="6.75" style="30" customWidth="true"/>
    <col min="11936" max="12032" width="6.875" style="30"/>
    <col min="12033" max="12036" width="34.5" style="30" customWidth="true"/>
    <col min="12037" max="12191" width="6.75" style="30" customWidth="true"/>
    <col min="12192" max="12288" width="6.875" style="30"/>
    <col min="12289" max="12292" width="34.5" style="30" customWidth="true"/>
    <col min="12293" max="12447" width="6.75" style="30" customWidth="true"/>
    <col min="12448" max="12544" width="6.875" style="30"/>
    <col min="12545" max="12548" width="34.5" style="30" customWidth="true"/>
    <col min="12549" max="12703" width="6.75" style="30" customWidth="true"/>
    <col min="12704" max="12800" width="6.875" style="30"/>
    <col min="12801" max="12804" width="34.5" style="30" customWidth="true"/>
    <col min="12805" max="12959" width="6.75" style="30" customWidth="true"/>
    <col min="12960" max="13056" width="6.875" style="30"/>
    <col min="13057" max="13060" width="34.5" style="30" customWidth="true"/>
    <col min="13061" max="13215" width="6.75" style="30" customWidth="true"/>
    <col min="13216" max="13312" width="6.875" style="30"/>
    <col min="13313" max="13316" width="34.5" style="30" customWidth="true"/>
    <col min="13317" max="13471" width="6.75" style="30" customWidth="true"/>
    <col min="13472" max="13568" width="6.875" style="30"/>
    <col min="13569" max="13572" width="34.5" style="30" customWidth="true"/>
    <col min="13573" max="13727" width="6.75" style="30" customWidth="true"/>
    <col min="13728" max="13824" width="6.875" style="30"/>
    <col min="13825" max="13828" width="34.5" style="30" customWidth="true"/>
    <col min="13829" max="13983" width="6.75" style="30" customWidth="true"/>
    <col min="13984" max="14080" width="6.875" style="30"/>
    <col min="14081" max="14084" width="34.5" style="30" customWidth="true"/>
    <col min="14085" max="14239" width="6.75" style="30" customWidth="true"/>
    <col min="14240" max="14336" width="6.875" style="30"/>
    <col min="14337" max="14340" width="34.5" style="30" customWidth="true"/>
    <col min="14341" max="14495" width="6.75" style="30" customWidth="true"/>
    <col min="14496" max="14592" width="6.875" style="30"/>
    <col min="14593" max="14596" width="34.5" style="30" customWidth="true"/>
    <col min="14597" max="14751" width="6.75" style="30" customWidth="true"/>
    <col min="14752" max="14848" width="6.875" style="30"/>
    <col min="14849" max="14852" width="34.5" style="30" customWidth="true"/>
    <col min="14853" max="15007" width="6.75" style="30" customWidth="true"/>
    <col min="15008" max="15104" width="6.875" style="30"/>
    <col min="15105" max="15108" width="34.5" style="30" customWidth="true"/>
    <col min="15109" max="15263" width="6.75" style="30" customWidth="true"/>
    <col min="15264" max="15360" width="6.875" style="30"/>
    <col min="15361" max="15364" width="34.5" style="30" customWidth="true"/>
    <col min="15365" max="15519" width="6.75" style="30" customWidth="true"/>
    <col min="15520" max="15616" width="6.875" style="30"/>
    <col min="15617" max="15620" width="34.5" style="30" customWidth="true"/>
    <col min="15621" max="15775" width="6.75" style="30" customWidth="true"/>
    <col min="15776" max="15872" width="6.875" style="30"/>
    <col min="15873" max="15876" width="34.5" style="30" customWidth="true"/>
    <col min="15877" max="16031" width="6.75" style="30" customWidth="true"/>
    <col min="16032" max="16128" width="6.875" style="30"/>
    <col min="16129" max="16132" width="34.5" style="30" customWidth="true"/>
    <col min="16133" max="16287" width="6.75" style="30" customWidth="true"/>
    <col min="16288" max="16384" width="6.875" style="30"/>
  </cols>
  <sheetData>
    <row r="1" customHeight="true" spans="1:251">
      <c r="A1" s="31" t="s">
        <v>533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ht="38.25" customHeight="true" spans="1:251">
      <c r="A2" s="64" t="s">
        <v>534</v>
      </c>
      <c r="B2" s="65"/>
      <c r="C2" s="66"/>
      <c r="D2" s="65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ht="12.75" customHeight="true" spans="1:251">
      <c r="A3" s="65"/>
      <c r="B3" s="65"/>
      <c r="C3" s="66"/>
      <c r="D3" s="65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customHeight="true" spans="1:251">
      <c r="A4" s="38"/>
      <c r="B4" s="67"/>
      <c r="C4" s="68"/>
      <c r="D4" s="44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ht="23.25" customHeight="true" spans="1:251">
      <c r="A5" s="51" t="s">
        <v>314</v>
      </c>
      <c r="B5" s="51"/>
      <c r="C5" s="51" t="s">
        <v>315</v>
      </c>
      <c r="D5" s="5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ht="24" customHeight="true" spans="1:251">
      <c r="A6" s="69" t="s">
        <v>316</v>
      </c>
      <c r="B6" s="70" t="s">
        <v>317</v>
      </c>
      <c r="C6" s="69" t="s">
        <v>316</v>
      </c>
      <c r="D6" s="69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customHeight="true" spans="1:251">
      <c r="A7" s="71" t="s">
        <v>535</v>
      </c>
      <c r="B7" s="72">
        <v>6243.08</v>
      </c>
      <c r="C7" s="73" t="s">
        <v>325</v>
      </c>
      <c r="D7" s="27">
        <v>6164.99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customHeight="true" spans="1:251">
      <c r="A8" s="74" t="s">
        <v>536</v>
      </c>
      <c r="B8" s="45"/>
      <c r="C8" s="73" t="s">
        <v>327</v>
      </c>
      <c r="D8" s="27">
        <v>116.69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customHeight="true" spans="1:251">
      <c r="A9" s="75" t="s">
        <v>537</v>
      </c>
      <c r="B9" s="72"/>
      <c r="C9" s="73" t="s">
        <v>329</v>
      </c>
      <c r="D9" s="27">
        <v>47.12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customHeight="true" spans="1:251">
      <c r="A10" s="76" t="s">
        <v>538</v>
      </c>
      <c r="B10" s="77"/>
      <c r="C10" s="73"/>
      <c r="D10" s="78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customHeight="true" spans="1:251">
      <c r="A11" s="76" t="s">
        <v>539</v>
      </c>
      <c r="B11" s="77"/>
      <c r="C11" s="73"/>
      <c r="D11" s="78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customHeight="true" spans="1:251">
      <c r="A12" s="76" t="s">
        <v>540</v>
      </c>
      <c r="B12" s="45"/>
      <c r="C12" s="79"/>
      <c r="D12" s="7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customHeight="true" spans="1:251">
      <c r="A13" s="76"/>
      <c r="B13" s="80"/>
      <c r="C13" s="79"/>
      <c r="D13" s="7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customHeight="true" spans="1:251">
      <c r="A14" s="76"/>
      <c r="B14" s="81"/>
      <c r="C14" s="73"/>
      <c r="D14" s="78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customHeight="true" spans="1:251">
      <c r="A15" s="76"/>
      <c r="B15" s="81"/>
      <c r="C15" s="73"/>
      <c r="D15" s="78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customHeight="true" spans="1:251">
      <c r="A16" s="76"/>
      <c r="B16" s="81"/>
      <c r="C16" s="73"/>
      <c r="D16" s="78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customHeight="true" spans="1:251">
      <c r="A17" s="76"/>
      <c r="B17" s="81"/>
      <c r="C17" s="73"/>
      <c r="D17" s="78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customHeight="true" spans="1:251">
      <c r="A18" s="82"/>
      <c r="B18" s="81"/>
      <c r="C18" s="73"/>
      <c r="D18" s="78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customHeight="true" spans="1:251">
      <c r="A19" s="82"/>
      <c r="B19" s="81"/>
      <c r="C19" s="79"/>
      <c r="D19" s="78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customHeight="true" spans="1:251">
      <c r="A20" s="82"/>
      <c r="B20" s="81"/>
      <c r="C20" s="73"/>
      <c r="D20" s="78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customHeight="true" spans="1:251">
      <c r="A21" s="82"/>
      <c r="B21" s="81"/>
      <c r="C21" s="73"/>
      <c r="D21" s="78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customHeight="true" spans="1:251">
      <c r="A22" s="83"/>
      <c r="B22" s="81"/>
      <c r="C22" s="73"/>
      <c r="D22" s="78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</row>
    <row r="23" customHeight="true" spans="1:251">
      <c r="A23" s="83"/>
      <c r="B23" s="81"/>
      <c r="C23" s="73"/>
      <c r="D23" s="78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</row>
    <row r="24" customHeight="true" spans="1:251">
      <c r="A24" s="83"/>
      <c r="B24" s="81"/>
      <c r="C24" s="84"/>
      <c r="D24" s="85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</row>
    <row r="25" customHeight="true" spans="1:251">
      <c r="A25" s="86" t="s">
        <v>541</v>
      </c>
      <c r="B25" s="87">
        <f>SUM(B7:B17)</f>
        <v>6243.08</v>
      </c>
      <c r="C25" s="88" t="s">
        <v>542</v>
      </c>
      <c r="D25" s="85">
        <f>SUM(D7:D9)</f>
        <v>6328.8</v>
      </c>
      <c r="F25" s="3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</row>
    <row r="26" customHeight="true" spans="1:251">
      <c r="A26" s="76" t="s">
        <v>543</v>
      </c>
      <c r="B26" s="87"/>
      <c r="C26" s="73" t="s">
        <v>544</v>
      </c>
      <c r="D26" s="85"/>
      <c r="E26" s="32"/>
      <c r="F26" s="3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</row>
    <row r="27" customHeight="true" spans="1:251">
      <c r="A27" s="76" t="s">
        <v>545</v>
      </c>
      <c r="B27" s="45">
        <v>85.72</v>
      </c>
      <c r="C27" s="79"/>
      <c r="D27" s="85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</row>
    <row r="28" customHeight="true" spans="1:5">
      <c r="A28" s="89" t="s">
        <v>546</v>
      </c>
      <c r="B28" s="90">
        <f>SUM(B25+B27)</f>
        <v>6328.8</v>
      </c>
      <c r="C28" s="84" t="s">
        <v>547</v>
      </c>
      <c r="D28" s="85">
        <f>D25+D26</f>
        <v>6328.8</v>
      </c>
      <c r="E28" s="32"/>
    </row>
    <row r="35" customHeight="true" spans="3:3">
      <c r="C35" s="32"/>
    </row>
  </sheetData>
  <mergeCells count="2">
    <mergeCell ref="A5:B5"/>
    <mergeCell ref="C5:D5"/>
  </mergeCells>
  <printOptions horizontalCentered="true"/>
  <pageMargins left="0" right="0" top="0" bottom="0" header="0.511811023622047" footer="0.511811023622047"/>
  <pageSetup paperSize="9" scale="98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showGridLines="0" showZeros="0" workbookViewId="0">
      <selection activeCell="D31" sqref="D31:E31"/>
    </sheetView>
  </sheetViews>
  <sheetFormatPr defaultColWidth="6.875" defaultRowHeight="12.75" customHeight="true"/>
  <cols>
    <col min="1" max="1" width="9.25" style="30" customWidth="true"/>
    <col min="2" max="2" width="30.75" style="30" customWidth="true"/>
    <col min="3" max="5" width="12.625" style="30" customWidth="true"/>
    <col min="6" max="12" width="9.375" style="30" customWidth="true"/>
    <col min="13" max="256" width="6.875" style="30"/>
    <col min="257" max="257" width="9.25" style="30" customWidth="true"/>
    <col min="258" max="258" width="44.625" style="30" customWidth="true"/>
    <col min="259" max="268" width="12.625" style="30" customWidth="true"/>
    <col min="269" max="512" width="6.875" style="30"/>
    <col min="513" max="513" width="9.25" style="30" customWidth="true"/>
    <col min="514" max="514" width="44.625" style="30" customWidth="true"/>
    <col min="515" max="524" width="12.625" style="30" customWidth="true"/>
    <col min="525" max="768" width="6.875" style="30"/>
    <col min="769" max="769" width="9.25" style="30" customWidth="true"/>
    <col min="770" max="770" width="44.625" style="30" customWidth="true"/>
    <col min="771" max="780" width="12.625" style="30" customWidth="true"/>
    <col min="781" max="1024" width="6.875" style="30"/>
    <col min="1025" max="1025" width="9.25" style="30" customWidth="true"/>
    <col min="1026" max="1026" width="44.625" style="30" customWidth="true"/>
    <col min="1027" max="1036" width="12.625" style="30" customWidth="true"/>
    <col min="1037" max="1280" width="6.875" style="30"/>
    <col min="1281" max="1281" width="9.25" style="30" customWidth="true"/>
    <col min="1282" max="1282" width="44.625" style="30" customWidth="true"/>
    <col min="1283" max="1292" width="12.625" style="30" customWidth="true"/>
    <col min="1293" max="1536" width="6.875" style="30"/>
    <col min="1537" max="1537" width="9.25" style="30" customWidth="true"/>
    <col min="1538" max="1538" width="44.625" style="30" customWidth="true"/>
    <col min="1539" max="1548" width="12.625" style="30" customWidth="true"/>
    <col min="1549" max="1792" width="6.875" style="30"/>
    <col min="1793" max="1793" width="9.25" style="30" customWidth="true"/>
    <col min="1794" max="1794" width="44.625" style="30" customWidth="true"/>
    <col min="1795" max="1804" width="12.625" style="30" customWidth="true"/>
    <col min="1805" max="2048" width="6.875" style="30"/>
    <col min="2049" max="2049" width="9.25" style="30" customWidth="true"/>
    <col min="2050" max="2050" width="44.625" style="30" customWidth="true"/>
    <col min="2051" max="2060" width="12.625" style="30" customWidth="true"/>
    <col min="2061" max="2304" width="6.875" style="30"/>
    <col min="2305" max="2305" width="9.25" style="30" customWidth="true"/>
    <col min="2306" max="2306" width="44.625" style="30" customWidth="true"/>
    <col min="2307" max="2316" width="12.625" style="30" customWidth="true"/>
    <col min="2317" max="2560" width="6.875" style="30"/>
    <col min="2561" max="2561" width="9.25" style="30" customWidth="true"/>
    <col min="2562" max="2562" width="44.625" style="30" customWidth="true"/>
    <col min="2563" max="2572" width="12.625" style="30" customWidth="true"/>
    <col min="2573" max="2816" width="6.875" style="30"/>
    <col min="2817" max="2817" width="9.25" style="30" customWidth="true"/>
    <col min="2818" max="2818" width="44.625" style="30" customWidth="true"/>
    <col min="2819" max="2828" width="12.625" style="30" customWidth="true"/>
    <col min="2829" max="3072" width="6.875" style="30"/>
    <col min="3073" max="3073" width="9.25" style="30" customWidth="true"/>
    <col min="3074" max="3074" width="44.625" style="30" customWidth="true"/>
    <col min="3075" max="3084" width="12.625" style="30" customWidth="true"/>
    <col min="3085" max="3328" width="6.875" style="30"/>
    <col min="3329" max="3329" width="9.25" style="30" customWidth="true"/>
    <col min="3330" max="3330" width="44.625" style="30" customWidth="true"/>
    <col min="3331" max="3340" width="12.625" style="30" customWidth="true"/>
    <col min="3341" max="3584" width="6.875" style="30"/>
    <col min="3585" max="3585" width="9.25" style="30" customWidth="true"/>
    <col min="3586" max="3586" width="44.625" style="30" customWidth="true"/>
    <col min="3587" max="3596" width="12.625" style="30" customWidth="true"/>
    <col min="3597" max="3840" width="6.875" style="30"/>
    <col min="3841" max="3841" width="9.25" style="30" customWidth="true"/>
    <col min="3842" max="3842" width="44.625" style="30" customWidth="true"/>
    <col min="3843" max="3852" width="12.625" style="30" customWidth="true"/>
    <col min="3853" max="4096" width="6.875" style="30"/>
    <col min="4097" max="4097" width="9.25" style="30" customWidth="true"/>
    <col min="4098" max="4098" width="44.625" style="30" customWidth="true"/>
    <col min="4099" max="4108" width="12.625" style="30" customWidth="true"/>
    <col min="4109" max="4352" width="6.875" style="30"/>
    <col min="4353" max="4353" width="9.25" style="30" customWidth="true"/>
    <col min="4354" max="4354" width="44.625" style="30" customWidth="true"/>
    <col min="4355" max="4364" width="12.625" style="30" customWidth="true"/>
    <col min="4365" max="4608" width="6.875" style="30"/>
    <col min="4609" max="4609" width="9.25" style="30" customWidth="true"/>
    <col min="4610" max="4610" width="44.625" style="30" customWidth="true"/>
    <col min="4611" max="4620" width="12.625" style="30" customWidth="true"/>
    <col min="4621" max="4864" width="6.875" style="30"/>
    <col min="4865" max="4865" width="9.25" style="30" customWidth="true"/>
    <col min="4866" max="4866" width="44.625" style="30" customWidth="true"/>
    <col min="4867" max="4876" width="12.625" style="30" customWidth="true"/>
    <col min="4877" max="5120" width="6.875" style="30"/>
    <col min="5121" max="5121" width="9.25" style="30" customWidth="true"/>
    <col min="5122" max="5122" width="44.625" style="30" customWidth="true"/>
    <col min="5123" max="5132" width="12.625" style="30" customWidth="true"/>
    <col min="5133" max="5376" width="6.875" style="30"/>
    <col min="5377" max="5377" width="9.25" style="30" customWidth="true"/>
    <col min="5378" max="5378" width="44.625" style="30" customWidth="true"/>
    <col min="5379" max="5388" width="12.625" style="30" customWidth="true"/>
    <col min="5389" max="5632" width="6.875" style="30"/>
    <col min="5633" max="5633" width="9.25" style="30" customWidth="true"/>
    <col min="5634" max="5634" width="44.625" style="30" customWidth="true"/>
    <col min="5635" max="5644" width="12.625" style="30" customWidth="true"/>
    <col min="5645" max="5888" width="6.875" style="30"/>
    <col min="5889" max="5889" width="9.25" style="30" customWidth="true"/>
    <col min="5890" max="5890" width="44.625" style="30" customWidth="true"/>
    <col min="5891" max="5900" width="12.625" style="30" customWidth="true"/>
    <col min="5901" max="6144" width="6.875" style="30"/>
    <col min="6145" max="6145" width="9.25" style="30" customWidth="true"/>
    <col min="6146" max="6146" width="44.625" style="30" customWidth="true"/>
    <col min="6147" max="6156" width="12.625" style="30" customWidth="true"/>
    <col min="6157" max="6400" width="6.875" style="30"/>
    <col min="6401" max="6401" width="9.25" style="30" customWidth="true"/>
    <col min="6402" max="6402" width="44.625" style="30" customWidth="true"/>
    <col min="6403" max="6412" width="12.625" style="30" customWidth="true"/>
    <col min="6413" max="6656" width="6.875" style="30"/>
    <col min="6657" max="6657" width="9.25" style="30" customWidth="true"/>
    <col min="6658" max="6658" width="44.625" style="30" customWidth="true"/>
    <col min="6659" max="6668" width="12.625" style="30" customWidth="true"/>
    <col min="6669" max="6912" width="6.875" style="30"/>
    <col min="6913" max="6913" width="9.25" style="30" customWidth="true"/>
    <col min="6914" max="6914" width="44.625" style="30" customWidth="true"/>
    <col min="6915" max="6924" width="12.625" style="30" customWidth="true"/>
    <col min="6925" max="7168" width="6.875" style="30"/>
    <col min="7169" max="7169" width="9.25" style="30" customWidth="true"/>
    <col min="7170" max="7170" width="44.625" style="30" customWidth="true"/>
    <col min="7171" max="7180" width="12.625" style="30" customWidth="true"/>
    <col min="7181" max="7424" width="6.875" style="30"/>
    <col min="7425" max="7425" width="9.25" style="30" customWidth="true"/>
    <col min="7426" max="7426" width="44.625" style="30" customWidth="true"/>
    <col min="7427" max="7436" width="12.625" style="30" customWidth="true"/>
    <col min="7437" max="7680" width="6.875" style="30"/>
    <col min="7681" max="7681" width="9.25" style="30" customWidth="true"/>
    <col min="7682" max="7682" width="44.625" style="30" customWidth="true"/>
    <col min="7683" max="7692" width="12.625" style="30" customWidth="true"/>
    <col min="7693" max="7936" width="6.875" style="30"/>
    <col min="7937" max="7937" width="9.25" style="30" customWidth="true"/>
    <col min="7938" max="7938" width="44.625" style="30" customWidth="true"/>
    <col min="7939" max="7948" width="12.625" style="30" customWidth="true"/>
    <col min="7949" max="8192" width="6.875" style="30"/>
    <col min="8193" max="8193" width="9.25" style="30" customWidth="true"/>
    <col min="8194" max="8194" width="44.625" style="30" customWidth="true"/>
    <col min="8195" max="8204" width="12.625" style="30" customWidth="true"/>
    <col min="8205" max="8448" width="6.875" style="30"/>
    <col min="8449" max="8449" width="9.25" style="30" customWidth="true"/>
    <col min="8450" max="8450" width="44.625" style="30" customWidth="true"/>
    <col min="8451" max="8460" width="12.625" style="30" customWidth="true"/>
    <col min="8461" max="8704" width="6.875" style="30"/>
    <col min="8705" max="8705" width="9.25" style="30" customWidth="true"/>
    <col min="8706" max="8706" width="44.625" style="30" customWidth="true"/>
    <col min="8707" max="8716" width="12.625" style="30" customWidth="true"/>
    <col min="8717" max="8960" width="6.875" style="30"/>
    <col min="8961" max="8961" width="9.25" style="30" customWidth="true"/>
    <col min="8962" max="8962" width="44.625" style="30" customWidth="true"/>
    <col min="8963" max="8972" width="12.625" style="30" customWidth="true"/>
    <col min="8973" max="9216" width="6.875" style="30"/>
    <col min="9217" max="9217" width="9.25" style="30" customWidth="true"/>
    <col min="9218" max="9218" width="44.625" style="30" customWidth="true"/>
    <col min="9219" max="9228" width="12.625" style="30" customWidth="true"/>
    <col min="9229" max="9472" width="6.875" style="30"/>
    <col min="9473" max="9473" width="9.25" style="30" customWidth="true"/>
    <col min="9474" max="9474" width="44.625" style="30" customWidth="true"/>
    <col min="9475" max="9484" width="12.625" style="30" customWidth="true"/>
    <col min="9485" max="9728" width="6.875" style="30"/>
    <col min="9729" max="9729" width="9.25" style="30" customWidth="true"/>
    <col min="9730" max="9730" width="44.625" style="30" customWidth="true"/>
    <col min="9731" max="9740" width="12.625" style="30" customWidth="true"/>
    <col min="9741" max="9984" width="6.875" style="30"/>
    <col min="9985" max="9985" width="9.25" style="30" customWidth="true"/>
    <col min="9986" max="9986" width="44.625" style="30" customWidth="true"/>
    <col min="9987" max="9996" width="12.625" style="30" customWidth="true"/>
    <col min="9997" max="10240" width="6.875" style="30"/>
    <col min="10241" max="10241" width="9.25" style="30" customWidth="true"/>
    <col min="10242" max="10242" width="44.625" style="30" customWidth="true"/>
    <col min="10243" max="10252" width="12.625" style="30" customWidth="true"/>
    <col min="10253" max="10496" width="6.875" style="30"/>
    <col min="10497" max="10497" width="9.25" style="30" customWidth="true"/>
    <col min="10498" max="10498" width="44.625" style="30" customWidth="true"/>
    <col min="10499" max="10508" width="12.625" style="30" customWidth="true"/>
    <col min="10509" max="10752" width="6.875" style="30"/>
    <col min="10753" max="10753" width="9.25" style="30" customWidth="true"/>
    <col min="10754" max="10754" width="44.625" style="30" customWidth="true"/>
    <col min="10755" max="10764" width="12.625" style="30" customWidth="true"/>
    <col min="10765" max="11008" width="6.875" style="30"/>
    <col min="11009" max="11009" width="9.25" style="30" customWidth="true"/>
    <col min="11010" max="11010" width="44.625" style="30" customWidth="true"/>
    <col min="11011" max="11020" width="12.625" style="30" customWidth="true"/>
    <col min="11021" max="11264" width="6.875" style="30"/>
    <col min="11265" max="11265" width="9.25" style="30" customWidth="true"/>
    <col min="11266" max="11266" width="44.625" style="30" customWidth="true"/>
    <col min="11267" max="11276" width="12.625" style="30" customWidth="true"/>
    <col min="11277" max="11520" width="6.875" style="30"/>
    <col min="11521" max="11521" width="9.25" style="30" customWidth="true"/>
    <col min="11522" max="11522" width="44.625" style="30" customWidth="true"/>
    <col min="11523" max="11532" width="12.625" style="30" customWidth="true"/>
    <col min="11533" max="11776" width="6.875" style="30"/>
    <col min="11777" max="11777" width="9.25" style="30" customWidth="true"/>
    <col min="11778" max="11778" width="44.625" style="30" customWidth="true"/>
    <col min="11779" max="11788" width="12.625" style="30" customWidth="true"/>
    <col min="11789" max="12032" width="6.875" style="30"/>
    <col min="12033" max="12033" width="9.25" style="30" customWidth="true"/>
    <col min="12034" max="12034" width="44.625" style="30" customWidth="true"/>
    <col min="12035" max="12044" width="12.625" style="30" customWidth="true"/>
    <col min="12045" max="12288" width="6.875" style="30"/>
    <col min="12289" max="12289" width="9.25" style="30" customWidth="true"/>
    <col min="12290" max="12290" width="44.625" style="30" customWidth="true"/>
    <col min="12291" max="12300" width="12.625" style="30" customWidth="true"/>
    <col min="12301" max="12544" width="6.875" style="30"/>
    <col min="12545" max="12545" width="9.25" style="30" customWidth="true"/>
    <col min="12546" max="12546" width="44.625" style="30" customWidth="true"/>
    <col min="12547" max="12556" width="12.625" style="30" customWidth="true"/>
    <col min="12557" max="12800" width="6.875" style="30"/>
    <col min="12801" max="12801" width="9.25" style="30" customWidth="true"/>
    <col min="12802" max="12802" width="44.625" style="30" customWidth="true"/>
    <col min="12803" max="12812" width="12.625" style="30" customWidth="true"/>
    <col min="12813" max="13056" width="6.875" style="30"/>
    <col min="13057" max="13057" width="9.25" style="30" customWidth="true"/>
    <col min="13058" max="13058" width="44.625" style="30" customWidth="true"/>
    <col min="13059" max="13068" width="12.625" style="30" customWidth="true"/>
    <col min="13069" max="13312" width="6.875" style="30"/>
    <col min="13313" max="13313" width="9.25" style="30" customWidth="true"/>
    <col min="13314" max="13314" width="44.625" style="30" customWidth="true"/>
    <col min="13315" max="13324" width="12.625" style="30" customWidth="true"/>
    <col min="13325" max="13568" width="6.875" style="30"/>
    <col min="13569" max="13569" width="9.25" style="30" customWidth="true"/>
    <col min="13570" max="13570" width="44.625" style="30" customWidth="true"/>
    <col min="13571" max="13580" width="12.625" style="30" customWidth="true"/>
    <col min="13581" max="13824" width="6.875" style="30"/>
    <col min="13825" max="13825" width="9.25" style="30" customWidth="true"/>
    <col min="13826" max="13826" width="44.625" style="30" customWidth="true"/>
    <col min="13827" max="13836" width="12.625" style="30" customWidth="true"/>
    <col min="13837" max="14080" width="6.875" style="30"/>
    <col min="14081" max="14081" width="9.25" style="30" customWidth="true"/>
    <col min="14082" max="14082" width="44.625" style="30" customWidth="true"/>
    <col min="14083" max="14092" width="12.625" style="30" customWidth="true"/>
    <col min="14093" max="14336" width="6.875" style="30"/>
    <col min="14337" max="14337" width="9.25" style="30" customWidth="true"/>
    <col min="14338" max="14338" width="44.625" style="30" customWidth="true"/>
    <col min="14339" max="14348" width="12.625" style="30" customWidth="true"/>
    <col min="14349" max="14592" width="6.875" style="30"/>
    <col min="14593" max="14593" width="9.25" style="30" customWidth="true"/>
    <col min="14594" max="14594" width="44.625" style="30" customWidth="true"/>
    <col min="14595" max="14604" width="12.625" style="30" customWidth="true"/>
    <col min="14605" max="14848" width="6.875" style="30"/>
    <col min="14849" max="14849" width="9.25" style="30" customWidth="true"/>
    <col min="14850" max="14850" width="44.625" style="30" customWidth="true"/>
    <col min="14851" max="14860" width="12.625" style="30" customWidth="true"/>
    <col min="14861" max="15104" width="6.875" style="30"/>
    <col min="15105" max="15105" width="9.25" style="30" customWidth="true"/>
    <col min="15106" max="15106" width="44.625" style="30" customWidth="true"/>
    <col min="15107" max="15116" width="12.625" style="30" customWidth="true"/>
    <col min="15117" max="15360" width="6.875" style="30"/>
    <col min="15361" max="15361" width="9.25" style="30" customWidth="true"/>
    <col min="15362" max="15362" width="44.625" style="30" customWidth="true"/>
    <col min="15363" max="15372" width="12.625" style="30" customWidth="true"/>
    <col min="15373" max="15616" width="6.875" style="30"/>
    <col min="15617" max="15617" width="9.25" style="30" customWidth="true"/>
    <col min="15618" max="15618" width="44.625" style="30" customWidth="true"/>
    <col min="15619" max="15628" width="12.625" style="30" customWidth="true"/>
    <col min="15629" max="15872" width="6.875" style="30"/>
    <col min="15873" max="15873" width="9.25" style="30" customWidth="true"/>
    <col min="15874" max="15874" width="44.625" style="30" customWidth="true"/>
    <col min="15875" max="15884" width="12.625" style="30" customWidth="true"/>
    <col min="15885" max="16128" width="6.875" style="30"/>
    <col min="16129" max="16129" width="9.25" style="30" customWidth="true"/>
    <col min="16130" max="16130" width="44.625" style="30" customWidth="true"/>
    <col min="16131" max="16140" width="12.625" style="30" customWidth="true"/>
    <col min="16141" max="16384" width="6.875" style="30"/>
  </cols>
  <sheetData>
    <row r="1" ht="20.1" customHeight="true" spans="1:12">
      <c r="A1" s="31" t="s">
        <v>548</v>
      </c>
      <c r="L1" s="58"/>
    </row>
    <row r="2" ht="43.5" customHeight="true" spans="1:12">
      <c r="A2" s="48" t="s">
        <v>549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" customHeight="true" spans="1:1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ht="20.1" customHeight="true" spans="1:1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9" t="s">
        <v>313</v>
      </c>
    </row>
    <row r="5" ht="24" customHeight="true" spans="1:12">
      <c r="A5" s="51" t="s">
        <v>550</v>
      </c>
      <c r="B5" s="51"/>
      <c r="C5" s="52" t="s">
        <v>318</v>
      </c>
      <c r="D5" s="25" t="s">
        <v>545</v>
      </c>
      <c r="E5" s="25" t="s">
        <v>535</v>
      </c>
      <c r="F5" s="25" t="s">
        <v>536</v>
      </c>
      <c r="G5" s="25" t="s">
        <v>537</v>
      </c>
      <c r="H5" s="55" t="s">
        <v>538</v>
      </c>
      <c r="I5" s="52"/>
      <c r="J5" s="25" t="s">
        <v>539</v>
      </c>
      <c r="K5" s="25" t="s">
        <v>540</v>
      </c>
      <c r="L5" s="60" t="s">
        <v>543</v>
      </c>
    </row>
    <row r="6" ht="42" customHeight="true" spans="1:12">
      <c r="A6" s="53" t="s">
        <v>338</v>
      </c>
      <c r="B6" s="54" t="s">
        <v>339</v>
      </c>
      <c r="C6" s="39"/>
      <c r="D6" s="39"/>
      <c r="E6" s="39"/>
      <c r="F6" s="39"/>
      <c r="G6" s="39"/>
      <c r="H6" s="39" t="s">
        <v>551</v>
      </c>
      <c r="I6" s="39" t="s">
        <v>552</v>
      </c>
      <c r="J6" s="39"/>
      <c r="K6" s="39"/>
      <c r="L6" s="39"/>
    </row>
    <row r="7" ht="20.25" customHeight="true" spans="1:12">
      <c r="A7" s="51"/>
      <c r="B7" s="41" t="s">
        <v>343</v>
      </c>
      <c r="C7" s="45">
        <f>SUM(D7:E7)</f>
        <v>6328.8</v>
      </c>
      <c r="D7" s="45">
        <f>SUM(D8+D31+D39)</f>
        <v>85.72</v>
      </c>
      <c r="E7" s="45">
        <f>SUM(E8+E31+E39)</f>
        <v>6243.08</v>
      </c>
      <c r="F7" s="45"/>
      <c r="G7" s="45"/>
      <c r="H7" s="45"/>
      <c r="I7" s="45"/>
      <c r="J7" s="45"/>
      <c r="K7" s="45"/>
      <c r="L7" s="45"/>
    </row>
    <row r="8" ht="20.25" customHeight="true" spans="1:12">
      <c r="A8" s="42" t="s">
        <v>344</v>
      </c>
      <c r="B8" s="42" t="s">
        <v>325</v>
      </c>
      <c r="C8" s="45">
        <f t="shared" ref="C8:C41" si="0">SUM(D8:E8)</f>
        <v>6164.99</v>
      </c>
      <c r="D8" s="45">
        <f>SUM(D9+D13+D16+D23+D29)</f>
        <v>3</v>
      </c>
      <c r="E8" s="45">
        <f>SUM(E9+E13+E16+E23+E29)</f>
        <v>6161.99</v>
      </c>
      <c r="F8" s="56"/>
      <c r="G8" s="56"/>
      <c r="H8" s="56"/>
      <c r="I8" s="56"/>
      <c r="J8" s="56"/>
      <c r="K8" s="56"/>
      <c r="L8" s="56"/>
    </row>
    <row r="9" ht="20.25" customHeight="true" spans="1:12">
      <c r="A9" s="42" t="s">
        <v>345</v>
      </c>
      <c r="B9" s="42" t="s">
        <v>346</v>
      </c>
      <c r="C9" s="45">
        <f t="shared" si="0"/>
        <v>79.99</v>
      </c>
      <c r="D9" s="45">
        <f>SUM(D10:D12)</f>
        <v>0</v>
      </c>
      <c r="E9" s="45">
        <f>SUM(E10:E12)</f>
        <v>79.99</v>
      </c>
      <c r="F9" s="56"/>
      <c r="G9" s="56"/>
      <c r="H9" s="56"/>
      <c r="I9" s="56"/>
      <c r="J9" s="56"/>
      <c r="K9" s="56"/>
      <c r="L9" s="56"/>
    </row>
    <row r="10" ht="20.25" customHeight="true" spans="1:12">
      <c r="A10" s="42" t="s">
        <v>347</v>
      </c>
      <c r="B10" s="42" t="s">
        <v>348</v>
      </c>
      <c r="C10" s="45">
        <f t="shared" si="0"/>
        <v>37.33</v>
      </c>
      <c r="D10" s="45"/>
      <c r="E10" s="45">
        <v>37.33</v>
      </c>
      <c r="F10" s="56"/>
      <c r="G10" s="56"/>
      <c r="H10" s="56"/>
      <c r="I10" s="56"/>
      <c r="J10" s="56"/>
      <c r="K10" s="56"/>
      <c r="L10" s="56"/>
    </row>
    <row r="11" ht="20.25" customHeight="true" spans="1:12">
      <c r="A11" s="42" t="s">
        <v>349</v>
      </c>
      <c r="B11" s="42" t="s">
        <v>350</v>
      </c>
      <c r="C11" s="45">
        <f t="shared" si="0"/>
        <v>18.66</v>
      </c>
      <c r="D11" s="45"/>
      <c r="E11" s="45">
        <v>18.66</v>
      </c>
      <c r="F11" s="56"/>
      <c r="G11" s="56"/>
      <c r="H11" s="56"/>
      <c r="I11" s="56"/>
      <c r="J11" s="56"/>
      <c r="K11" s="56"/>
      <c r="L11" s="56"/>
    </row>
    <row r="12" ht="20.25" customHeight="true" spans="1:12">
      <c r="A12" s="42" t="s">
        <v>351</v>
      </c>
      <c r="B12" s="42" t="s">
        <v>352</v>
      </c>
      <c r="C12" s="45">
        <f t="shared" si="0"/>
        <v>24</v>
      </c>
      <c r="D12" s="45"/>
      <c r="E12" s="45">
        <v>24</v>
      </c>
      <c r="F12" s="56"/>
      <c r="G12" s="56"/>
      <c r="H12" s="56"/>
      <c r="I12" s="56"/>
      <c r="J12" s="56"/>
      <c r="K12" s="56"/>
      <c r="L12" s="56"/>
    </row>
    <row r="13" ht="20.25" customHeight="true" spans="1:12">
      <c r="A13" s="42" t="s">
        <v>353</v>
      </c>
      <c r="B13" s="42" t="s">
        <v>354</v>
      </c>
      <c r="C13" s="45">
        <f t="shared" si="0"/>
        <v>1694</v>
      </c>
      <c r="D13" s="45">
        <f>SUM(D14:D15)</f>
        <v>0</v>
      </c>
      <c r="E13" s="45">
        <f>SUM(E14:E15)</f>
        <v>1694</v>
      </c>
      <c r="F13" s="57"/>
      <c r="G13" s="57"/>
      <c r="H13" s="57"/>
      <c r="I13" s="56"/>
      <c r="J13" s="56"/>
      <c r="K13" s="56"/>
      <c r="L13" s="56"/>
    </row>
    <row r="14" ht="20.25" customHeight="true" spans="1:12">
      <c r="A14" s="42" t="s">
        <v>355</v>
      </c>
      <c r="B14" s="42" t="s">
        <v>356</v>
      </c>
      <c r="C14" s="45">
        <f t="shared" si="0"/>
        <v>1368</v>
      </c>
      <c r="D14" s="45"/>
      <c r="E14" s="45">
        <v>1368</v>
      </c>
      <c r="F14" s="57"/>
      <c r="G14" s="57"/>
      <c r="H14" s="57"/>
      <c r="I14" s="57"/>
      <c r="J14" s="56"/>
      <c r="K14" s="56"/>
      <c r="L14" s="57"/>
    </row>
    <row r="15" ht="20.25" customHeight="true" spans="1:12">
      <c r="A15" s="42" t="s">
        <v>357</v>
      </c>
      <c r="B15" s="42" t="s">
        <v>358</v>
      </c>
      <c r="C15" s="45">
        <f t="shared" si="0"/>
        <v>326</v>
      </c>
      <c r="D15" s="45"/>
      <c r="E15" s="45">
        <v>326</v>
      </c>
      <c r="F15" s="57"/>
      <c r="G15" s="57"/>
      <c r="H15" s="57"/>
      <c r="I15" s="57"/>
      <c r="J15" s="56"/>
      <c r="K15" s="56"/>
      <c r="L15" s="56"/>
    </row>
    <row r="16" ht="20.25" customHeight="true" spans="1:12">
      <c r="A16" s="42" t="s">
        <v>359</v>
      </c>
      <c r="B16" s="42" t="s">
        <v>360</v>
      </c>
      <c r="C16" s="45">
        <f t="shared" si="0"/>
        <v>3785.39</v>
      </c>
      <c r="D16" s="45">
        <f>SUM(D17:D22)</f>
        <v>0</v>
      </c>
      <c r="E16" s="45">
        <f>SUM(E17:E22)</f>
        <v>3785.39</v>
      </c>
      <c r="F16" s="57"/>
      <c r="G16" s="57"/>
      <c r="H16" s="57"/>
      <c r="I16" s="57"/>
      <c r="J16" s="56"/>
      <c r="K16" s="57"/>
      <c r="L16" s="57"/>
    </row>
    <row r="17" ht="20.25" customHeight="true" spans="1:12">
      <c r="A17" s="42" t="s">
        <v>361</v>
      </c>
      <c r="B17" s="42" t="s">
        <v>362</v>
      </c>
      <c r="C17" s="45">
        <f t="shared" si="0"/>
        <v>1310</v>
      </c>
      <c r="D17" s="45"/>
      <c r="E17" s="45">
        <v>1310</v>
      </c>
      <c r="F17" s="57"/>
      <c r="G17" s="57"/>
      <c r="H17" s="57"/>
      <c r="I17" s="56"/>
      <c r="J17" s="56"/>
      <c r="K17" s="57"/>
      <c r="L17" s="57"/>
    </row>
    <row r="18" ht="20.25" customHeight="true" spans="1:12">
      <c r="A18" s="42" t="s">
        <v>363</v>
      </c>
      <c r="B18" s="42" t="s">
        <v>364</v>
      </c>
      <c r="C18" s="45">
        <f t="shared" si="0"/>
        <v>539.57</v>
      </c>
      <c r="D18" s="45"/>
      <c r="E18" s="45">
        <v>539.57</v>
      </c>
      <c r="F18" s="57"/>
      <c r="G18" s="57"/>
      <c r="H18" s="57"/>
      <c r="I18" s="56"/>
      <c r="J18" s="57"/>
      <c r="K18" s="57"/>
      <c r="L18" s="57"/>
    </row>
    <row r="19" ht="20.25" customHeight="true" spans="1:12">
      <c r="A19" s="42" t="s">
        <v>365</v>
      </c>
      <c r="B19" s="42" t="s">
        <v>366</v>
      </c>
      <c r="C19" s="45">
        <f t="shared" si="0"/>
        <v>294.82</v>
      </c>
      <c r="D19" s="45"/>
      <c r="E19" s="45">
        <v>294.82</v>
      </c>
      <c r="F19" s="57"/>
      <c r="G19" s="57"/>
      <c r="H19" s="57"/>
      <c r="I19" s="56"/>
      <c r="J19" s="57"/>
      <c r="K19" s="56"/>
      <c r="L19" s="57"/>
    </row>
    <row r="20" ht="20.25" customHeight="true" spans="1:12">
      <c r="A20" s="42" t="s">
        <v>367</v>
      </c>
      <c r="B20" s="42" t="s">
        <v>368</v>
      </c>
      <c r="C20" s="45">
        <f t="shared" si="0"/>
        <v>40</v>
      </c>
      <c r="D20" s="45"/>
      <c r="E20" s="45">
        <v>40</v>
      </c>
      <c r="F20" s="57"/>
      <c r="G20" s="57"/>
      <c r="H20" s="57"/>
      <c r="I20" s="57"/>
      <c r="J20" s="57"/>
      <c r="K20" s="57"/>
      <c r="L20" s="57"/>
    </row>
    <row r="21" ht="20.25" customHeight="true" spans="1:12">
      <c r="A21" s="42" t="s">
        <v>369</v>
      </c>
      <c r="B21" s="42" t="s">
        <v>370</v>
      </c>
      <c r="C21" s="45">
        <f t="shared" si="0"/>
        <v>1487</v>
      </c>
      <c r="D21" s="45"/>
      <c r="E21" s="45">
        <v>1487</v>
      </c>
      <c r="F21" s="56"/>
      <c r="G21" s="57"/>
      <c r="H21" s="57"/>
      <c r="I21" s="57"/>
      <c r="J21" s="57"/>
      <c r="K21" s="57"/>
      <c r="L21" s="57"/>
    </row>
    <row r="22" ht="20.25" customHeight="true" spans="1:12">
      <c r="A22" s="42" t="s">
        <v>371</v>
      </c>
      <c r="B22" s="42" t="s">
        <v>372</v>
      </c>
      <c r="C22" s="45">
        <f t="shared" si="0"/>
        <v>114</v>
      </c>
      <c r="D22" s="45"/>
      <c r="E22" s="45">
        <v>114</v>
      </c>
      <c r="F22" s="57"/>
      <c r="G22" s="57"/>
      <c r="H22" s="57"/>
      <c r="I22" s="57"/>
      <c r="J22" s="57"/>
      <c r="K22" s="57"/>
      <c r="L22" s="57"/>
    </row>
    <row r="23" ht="20.25" customHeight="true" spans="1:12">
      <c r="A23" s="42" t="s">
        <v>373</v>
      </c>
      <c r="B23" s="42" t="s">
        <v>374</v>
      </c>
      <c r="C23" s="45">
        <f t="shared" si="0"/>
        <v>602.61</v>
      </c>
      <c r="D23" s="45">
        <f>SUM(D24:D28)</f>
        <v>0</v>
      </c>
      <c r="E23" s="45">
        <f>SUM(E24:E28)</f>
        <v>602.61</v>
      </c>
      <c r="F23" s="57"/>
      <c r="G23" s="57"/>
      <c r="H23" s="57"/>
      <c r="I23" s="57"/>
      <c r="J23" s="57"/>
      <c r="K23" s="57"/>
      <c r="L23" s="57"/>
    </row>
    <row r="24" ht="20.25" customHeight="true" spans="1:12">
      <c r="A24" s="42" t="s">
        <v>375</v>
      </c>
      <c r="B24" s="42" t="s">
        <v>376</v>
      </c>
      <c r="C24" s="45">
        <f t="shared" si="0"/>
        <v>221.82</v>
      </c>
      <c r="D24" s="45"/>
      <c r="E24" s="45">
        <v>221.82</v>
      </c>
      <c r="F24" s="57"/>
      <c r="G24" s="57"/>
      <c r="H24" s="57"/>
      <c r="I24" s="57"/>
      <c r="J24" s="57"/>
      <c r="K24" s="56"/>
      <c r="L24" s="57"/>
    </row>
    <row r="25" ht="20.25" customHeight="true" spans="1:12">
      <c r="A25" s="42" t="s">
        <v>377</v>
      </c>
      <c r="B25" s="42" t="s">
        <v>378</v>
      </c>
      <c r="C25" s="45">
        <f t="shared" si="0"/>
        <v>159</v>
      </c>
      <c r="D25" s="45"/>
      <c r="E25" s="45">
        <v>159</v>
      </c>
      <c r="F25" s="57"/>
      <c r="G25" s="57"/>
      <c r="H25" s="57"/>
      <c r="I25" s="57"/>
      <c r="J25" s="57"/>
      <c r="K25" s="57"/>
      <c r="L25" s="57"/>
    </row>
    <row r="26" ht="20.25" customHeight="true" spans="1:12">
      <c r="A26" s="42" t="s">
        <v>379</v>
      </c>
      <c r="B26" s="42" t="s">
        <v>380</v>
      </c>
      <c r="C26" s="45">
        <f t="shared" si="0"/>
        <v>90</v>
      </c>
      <c r="D26" s="45"/>
      <c r="E26" s="45">
        <v>90</v>
      </c>
      <c r="F26" s="57"/>
      <c r="G26" s="57"/>
      <c r="H26" s="57"/>
      <c r="I26" s="57"/>
      <c r="J26" s="57"/>
      <c r="K26" s="57"/>
      <c r="L26" s="57"/>
    </row>
    <row r="27" ht="20.25" customHeight="true" spans="1:12">
      <c r="A27" s="42" t="s">
        <v>381</v>
      </c>
      <c r="B27" s="42" t="s">
        <v>382</v>
      </c>
      <c r="C27" s="45">
        <f t="shared" si="0"/>
        <v>94.19</v>
      </c>
      <c r="D27" s="45"/>
      <c r="E27" s="45">
        <v>94.19</v>
      </c>
      <c r="F27" s="57"/>
      <c r="G27" s="57"/>
      <c r="H27" s="57"/>
      <c r="I27" s="57"/>
      <c r="J27" s="57"/>
      <c r="K27" s="57"/>
      <c r="L27" s="57"/>
    </row>
    <row r="28" ht="20.25" customHeight="true" spans="1:12">
      <c r="A28" s="42" t="s">
        <v>383</v>
      </c>
      <c r="B28" s="42" t="s">
        <v>384</v>
      </c>
      <c r="C28" s="45">
        <f t="shared" si="0"/>
        <v>37.6</v>
      </c>
      <c r="D28" s="45"/>
      <c r="E28" s="45">
        <v>37.6</v>
      </c>
      <c r="F28" s="57"/>
      <c r="G28" s="57"/>
      <c r="H28" s="57"/>
      <c r="I28" s="57"/>
      <c r="J28" s="57"/>
      <c r="K28" s="57"/>
      <c r="L28" s="57"/>
    </row>
    <row r="29" ht="20.25" customHeight="true" spans="1:12">
      <c r="A29" s="42" t="s">
        <v>385</v>
      </c>
      <c r="B29" s="42" t="s">
        <v>386</v>
      </c>
      <c r="C29" s="45">
        <f t="shared" si="0"/>
        <v>3</v>
      </c>
      <c r="D29" s="45">
        <f>SUM(D30)</f>
        <v>3</v>
      </c>
      <c r="E29" s="45">
        <f>SUM(E30)</f>
        <v>0</v>
      </c>
      <c r="F29" s="57"/>
      <c r="G29" s="57"/>
      <c r="H29" s="57"/>
      <c r="I29" s="57"/>
      <c r="J29" s="57"/>
      <c r="K29" s="57"/>
      <c r="L29" s="57"/>
    </row>
    <row r="30" ht="20.25" customHeight="true" spans="1:12">
      <c r="A30" s="42" t="s">
        <v>387</v>
      </c>
      <c r="B30" s="42" t="s">
        <v>388</v>
      </c>
      <c r="C30" s="45">
        <f t="shared" si="0"/>
        <v>3</v>
      </c>
      <c r="D30" s="45">
        <v>3</v>
      </c>
      <c r="E30" s="45"/>
      <c r="F30" s="57"/>
      <c r="G30" s="57"/>
      <c r="H30" s="57"/>
      <c r="I30" s="57"/>
      <c r="J30" s="57"/>
      <c r="K30" s="57"/>
      <c r="L30" s="57"/>
    </row>
    <row r="31" ht="20.25" customHeight="true" spans="1:12">
      <c r="A31" s="42" t="s">
        <v>389</v>
      </c>
      <c r="B31" s="42" t="s">
        <v>327</v>
      </c>
      <c r="C31" s="45">
        <f t="shared" si="0"/>
        <v>116.69</v>
      </c>
      <c r="D31" s="45">
        <f>SUM(D32+D37)</f>
        <v>82.72</v>
      </c>
      <c r="E31" s="45">
        <f>SUM(E32)</f>
        <v>33.97</v>
      </c>
      <c r="F31" s="57"/>
      <c r="G31" s="57"/>
      <c r="H31" s="57"/>
      <c r="I31" s="57"/>
      <c r="J31" s="57"/>
      <c r="K31" s="57"/>
      <c r="L31" s="57"/>
    </row>
    <row r="32" ht="20.25" customHeight="true" spans="1:12">
      <c r="A32" s="42" t="s">
        <v>390</v>
      </c>
      <c r="B32" s="42" t="s">
        <v>391</v>
      </c>
      <c r="C32" s="45">
        <f t="shared" si="0"/>
        <v>33.97</v>
      </c>
      <c r="D32" s="45">
        <f>SUM(D33:D36)</f>
        <v>0</v>
      </c>
      <c r="E32" s="45">
        <f>SUM(E33:E36)</f>
        <v>33.97</v>
      </c>
      <c r="F32" s="57"/>
      <c r="G32" s="57"/>
      <c r="H32" s="57"/>
      <c r="I32" s="57"/>
      <c r="J32" s="57"/>
      <c r="K32" s="57"/>
      <c r="L32" s="57"/>
    </row>
    <row r="33" ht="20.25" customHeight="true" spans="1:12">
      <c r="A33" s="42" t="s">
        <v>392</v>
      </c>
      <c r="B33" s="42" t="s">
        <v>393</v>
      </c>
      <c r="C33" s="45">
        <f t="shared" si="0"/>
        <v>16.39</v>
      </c>
      <c r="D33" s="45"/>
      <c r="E33" s="45">
        <v>16.39</v>
      </c>
      <c r="F33" s="57"/>
      <c r="G33" s="57"/>
      <c r="H33" s="57"/>
      <c r="I33" s="57"/>
      <c r="J33" s="57"/>
      <c r="K33" s="57"/>
      <c r="L33" s="57"/>
    </row>
    <row r="34" ht="20.25" customHeight="true" spans="1:12">
      <c r="A34" s="42" t="s">
        <v>394</v>
      </c>
      <c r="B34" s="42" t="s">
        <v>395</v>
      </c>
      <c r="C34" s="45">
        <f t="shared" si="0"/>
        <v>3.44</v>
      </c>
      <c r="D34" s="45"/>
      <c r="E34" s="45">
        <v>3.44</v>
      </c>
      <c r="F34" s="57"/>
      <c r="G34" s="57"/>
      <c r="H34" s="57"/>
      <c r="I34" s="57"/>
      <c r="J34" s="57"/>
      <c r="K34" s="57"/>
      <c r="L34" s="57"/>
    </row>
    <row r="35" ht="20.25" customHeight="true" spans="1:12">
      <c r="A35" s="42" t="s">
        <v>396</v>
      </c>
      <c r="B35" s="42" t="s">
        <v>397</v>
      </c>
      <c r="C35" s="45">
        <f t="shared" si="0"/>
        <v>9.94</v>
      </c>
      <c r="D35" s="45"/>
      <c r="E35" s="45">
        <v>9.94</v>
      </c>
      <c r="F35" s="57"/>
      <c r="G35" s="57"/>
      <c r="H35" s="57"/>
      <c r="I35" s="57"/>
      <c r="J35" s="57"/>
      <c r="K35" s="57"/>
      <c r="L35" s="57"/>
    </row>
    <row r="36" ht="20.25" customHeight="true" spans="1:12">
      <c r="A36" s="42" t="s">
        <v>398</v>
      </c>
      <c r="B36" s="42" t="s">
        <v>399</v>
      </c>
      <c r="C36" s="45">
        <f t="shared" si="0"/>
        <v>4.2</v>
      </c>
      <c r="D36" s="45"/>
      <c r="E36" s="45">
        <v>4.2</v>
      </c>
      <c r="F36" s="57"/>
      <c r="G36" s="57"/>
      <c r="H36" s="57"/>
      <c r="I36" s="57"/>
      <c r="J36" s="57"/>
      <c r="K36" s="57"/>
      <c r="L36" s="57"/>
    </row>
    <row r="37" ht="20.25" customHeight="true" spans="1:12">
      <c r="A37" s="42" t="s">
        <v>400</v>
      </c>
      <c r="B37" s="42" t="s">
        <v>401</v>
      </c>
      <c r="C37" s="45">
        <f t="shared" si="0"/>
        <v>82.72</v>
      </c>
      <c r="D37" s="45">
        <f>SUM(D38)</f>
        <v>82.72</v>
      </c>
      <c r="E37" s="45">
        <f>SUM(E38)</f>
        <v>0</v>
      </c>
      <c r="F37" s="57"/>
      <c r="G37" s="57"/>
      <c r="H37" s="57"/>
      <c r="I37" s="57"/>
      <c r="J37" s="57"/>
      <c r="K37" s="57"/>
      <c r="L37" s="57"/>
    </row>
    <row r="38" ht="20.25" customHeight="true" spans="1:12">
      <c r="A38" s="42" t="s">
        <v>402</v>
      </c>
      <c r="B38" s="42" t="s">
        <v>403</v>
      </c>
      <c r="C38" s="45">
        <f t="shared" si="0"/>
        <v>82.72</v>
      </c>
      <c r="D38" s="45">
        <v>82.72</v>
      </c>
      <c r="E38" s="45"/>
      <c r="F38" s="57"/>
      <c r="G38" s="57"/>
      <c r="H38" s="57"/>
      <c r="I38" s="57"/>
      <c r="J38" s="57"/>
      <c r="K38" s="57"/>
      <c r="L38" s="57"/>
    </row>
    <row r="39" ht="20.25" customHeight="true" spans="1:12">
      <c r="A39" s="42" t="s">
        <v>404</v>
      </c>
      <c r="B39" s="42" t="s">
        <v>329</v>
      </c>
      <c r="C39" s="45">
        <f t="shared" si="0"/>
        <v>47.12</v>
      </c>
      <c r="D39" s="45">
        <f>SUM(D40)</f>
        <v>0</v>
      </c>
      <c r="E39" s="45">
        <f>SUM(E40)</f>
        <v>47.12</v>
      </c>
      <c r="F39" s="57"/>
      <c r="G39" s="57"/>
      <c r="H39" s="57"/>
      <c r="I39" s="57"/>
      <c r="J39" s="57"/>
      <c r="K39" s="57"/>
      <c r="L39" s="57"/>
    </row>
    <row r="40" ht="20.25" customHeight="true" spans="1:12">
      <c r="A40" s="42" t="s">
        <v>405</v>
      </c>
      <c r="B40" s="42" t="s">
        <v>406</v>
      </c>
      <c r="C40" s="45">
        <f t="shared" si="0"/>
        <v>47.12</v>
      </c>
      <c r="D40" s="45">
        <f>SUM(D41)</f>
        <v>0</v>
      </c>
      <c r="E40" s="45">
        <f>SUM(E41)</f>
        <v>47.12</v>
      </c>
      <c r="F40" s="57"/>
      <c r="G40" s="57"/>
      <c r="H40" s="57"/>
      <c r="I40" s="57"/>
      <c r="J40" s="57"/>
      <c r="K40" s="57"/>
      <c r="L40" s="57"/>
    </row>
    <row r="41" ht="20.25" customHeight="true" spans="1:12">
      <c r="A41" s="42" t="s">
        <v>407</v>
      </c>
      <c r="B41" s="42" t="s">
        <v>408</v>
      </c>
      <c r="C41" s="45">
        <f t="shared" si="0"/>
        <v>47.12</v>
      </c>
      <c r="D41" s="45"/>
      <c r="E41" s="45">
        <v>47.12</v>
      </c>
      <c r="F41" s="57"/>
      <c r="G41" s="57"/>
      <c r="H41" s="57"/>
      <c r="I41" s="57"/>
      <c r="J41" s="57"/>
      <c r="K41" s="57"/>
      <c r="L41" s="5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D32" sqref="D32:D35"/>
    </sheetView>
  </sheetViews>
  <sheetFormatPr defaultColWidth="6.875" defaultRowHeight="12.75" customHeight="true"/>
  <cols>
    <col min="1" max="1" width="14.125" style="30" customWidth="true"/>
    <col min="2" max="2" width="29" style="30" customWidth="true"/>
    <col min="3" max="5" width="18" style="30" customWidth="true"/>
    <col min="6" max="8" width="14.75" style="30" customWidth="true"/>
    <col min="9" max="256" width="6.875" style="30"/>
    <col min="257" max="257" width="17.125" style="30" customWidth="true"/>
    <col min="258" max="258" width="34.875" style="30" customWidth="true"/>
    <col min="259" max="264" width="18" style="30" customWidth="true"/>
    <col min="265" max="512" width="6.875" style="30"/>
    <col min="513" max="513" width="17.125" style="30" customWidth="true"/>
    <col min="514" max="514" width="34.875" style="30" customWidth="true"/>
    <col min="515" max="520" width="18" style="30" customWidth="true"/>
    <col min="521" max="768" width="6.875" style="30"/>
    <col min="769" max="769" width="17.125" style="30" customWidth="true"/>
    <col min="770" max="770" width="34.875" style="30" customWidth="true"/>
    <col min="771" max="776" width="18" style="30" customWidth="true"/>
    <col min="777" max="1024" width="6.875" style="30"/>
    <col min="1025" max="1025" width="17.125" style="30" customWidth="true"/>
    <col min="1026" max="1026" width="34.875" style="30" customWidth="true"/>
    <col min="1027" max="1032" width="18" style="30" customWidth="true"/>
    <col min="1033" max="1280" width="6.875" style="30"/>
    <col min="1281" max="1281" width="17.125" style="30" customWidth="true"/>
    <col min="1282" max="1282" width="34.875" style="30" customWidth="true"/>
    <col min="1283" max="1288" width="18" style="30" customWidth="true"/>
    <col min="1289" max="1536" width="6.875" style="30"/>
    <col min="1537" max="1537" width="17.125" style="30" customWidth="true"/>
    <col min="1538" max="1538" width="34.875" style="30" customWidth="true"/>
    <col min="1539" max="1544" width="18" style="30" customWidth="true"/>
    <col min="1545" max="1792" width="6.875" style="30"/>
    <col min="1793" max="1793" width="17.125" style="30" customWidth="true"/>
    <col min="1794" max="1794" width="34.875" style="30" customWidth="true"/>
    <col min="1795" max="1800" width="18" style="30" customWidth="true"/>
    <col min="1801" max="2048" width="6.875" style="30"/>
    <col min="2049" max="2049" width="17.125" style="30" customWidth="true"/>
    <col min="2050" max="2050" width="34.875" style="30" customWidth="true"/>
    <col min="2051" max="2056" width="18" style="30" customWidth="true"/>
    <col min="2057" max="2304" width="6.875" style="30"/>
    <col min="2305" max="2305" width="17.125" style="30" customWidth="true"/>
    <col min="2306" max="2306" width="34.875" style="30" customWidth="true"/>
    <col min="2307" max="2312" width="18" style="30" customWidth="true"/>
    <col min="2313" max="2560" width="6.875" style="30"/>
    <col min="2561" max="2561" width="17.125" style="30" customWidth="true"/>
    <col min="2562" max="2562" width="34.875" style="30" customWidth="true"/>
    <col min="2563" max="2568" width="18" style="30" customWidth="true"/>
    <col min="2569" max="2816" width="6.875" style="30"/>
    <col min="2817" max="2817" width="17.125" style="30" customWidth="true"/>
    <col min="2818" max="2818" width="34.875" style="30" customWidth="true"/>
    <col min="2819" max="2824" width="18" style="30" customWidth="true"/>
    <col min="2825" max="3072" width="6.875" style="30"/>
    <col min="3073" max="3073" width="17.125" style="30" customWidth="true"/>
    <col min="3074" max="3074" width="34.875" style="30" customWidth="true"/>
    <col min="3075" max="3080" width="18" style="30" customWidth="true"/>
    <col min="3081" max="3328" width="6.875" style="30"/>
    <col min="3329" max="3329" width="17.125" style="30" customWidth="true"/>
    <col min="3330" max="3330" width="34.875" style="30" customWidth="true"/>
    <col min="3331" max="3336" width="18" style="30" customWidth="true"/>
    <col min="3337" max="3584" width="6.875" style="30"/>
    <col min="3585" max="3585" width="17.125" style="30" customWidth="true"/>
    <col min="3586" max="3586" width="34.875" style="30" customWidth="true"/>
    <col min="3587" max="3592" width="18" style="30" customWidth="true"/>
    <col min="3593" max="3840" width="6.875" style="30"/>
    <col min="3841" max="3841" width="17.125" style="30" customWidth="true"/>
    <col min="3842" max="3842" width="34.875" style="30" customWidth="true"/>
    <col min="3843" max="3848" width="18" style="30" customWidth="true"/>
    <col min="3849" max="4096" width="6.875" style="30"/>
    <col min="4097" max="4097" width="17.125" style="30" customWidth="true"/>
    <col min="4098" max="4098" width="34.875" style="30" customWidth="true"/>
    <col min="4099" max="4104" width="18" style="30" customWidth="true"/>
    <col min="4105" max="4352" width="6.875" style="30"/>
    <col min="4353" max="4353" width="17.125" style="30" customWidth="true"/>
    <col min="4354" max="4354" width="34.875" style="30" customWidth="true"/>
    <col min="4355" max="4360" width="18" style="30" customWidth="true"/>
    <col min="4361" max="4608" width="6.875" style="30"/>
    <col min="4609" max="4609" width="17.125" style="30" customWidth="true"/>
    <col min="4610" max="4610" width="34.875" style="30" customWidth="true"/>
    <col min="4611" max="4616" width="18" style="30" customWidth="true"/>
    <col min="4617" max="4864" width="6.875" style="30"/>
    <col min="4865" max="4865" width="17.125" style="30" customWidth="true"/>
    <col min="4866" max="4866" width="34.875" style="30" customWidth="true"/>
    <col min="4867" max="4872" width="18" style="30" customWidth="true"/>
    <col min="4873" max="5120" width="6.875" style="30"/>
    <col min="5121" max="5121" width="17.125" style="30" customWidth="true"/>
    <col min="5122" max="5122" width="34.875" style="30" customWidth="true"/>
    <col min="5123" max="5128" width="18" style="30" customWidth="true"/>
    <col min="5129" max="5376" width="6.875" style="30"/>
    <col min="5377" max="5377" width="17.125" style="30" customWidth="true"/>
    <col min="5378" max="5378" width="34.875" style="30" customWidth="true"/>
    <col min="5379" max="5384" width="18" style="30" customWidth="true"/>
    <col min="5385" max="5632" width="6.875" style="30"/>
    <col min="5633" max="5633" width="17.125" style="30" customWidth="true"/>
    <col min="5634" max="5634" width="34.875" style="30" customWidth="true"/>
    <col min="5635" max="5640" width="18" style="30" customWidth="true"/>
    <col min="5641" max="5888" width="6.875" style="30"/>
    <col min="5889" max="5889" width="17.125" style="30" customWidth="true"/>
    <col min="5890" max="5890" width="34.875" style="30" customWidth="true"/>
    <col min="5891" max="5896" width="18" style="30" customWidth="true"/>
    <col min="5897" max="6144" width="6.875" style="30"/>
    <col min="6145" max="6145" width="17.125" style="30" customWidth="true"/>
    <col min="6146" max="6146" width="34.875" style="30" customWidth="true"/>
    <col min="6147" max="6152" width="18" style="30" customWidth="true"/>
    <col min="6153" max="6400" width="6.875" style="30"/>
    <col min="6401" max="6401" width="17.125" style="30" customWidth="true"/>
    <col min="6402" max="6402" width="34.875" style="30" customWidth="true"/>
    <col min="6403" max="6408" width="18" style="30" customWidth="true"/>
    <col min="6409" max="6656" width="6.875" style="30"/>
    <col min="6657" max="6657" width="17.125" style="30" customWidth="true"/>
    <col min="6658" max="6658" width="34.875" style="30" customWidth="true"/>
    <col min="6659" max="6664" width="18" style="30" customWidth="true"/>
    <col min="6665" max="6912" width="6.875" style="30"/>
    <col min="6913" max="6913" width="17.125" style="30" customWidth="true"/>
    <col min="6914" max="6914" width="34.875" style="30" customWidth="true"/>
    <col min="6915" max="6920" width="18" style="30" customWidth="true"/>
    <col min="6921" max="7168" width="6.875" style="30"/>
    <col min="7169" max="7169" width="17.125" style="30" customWidth="true"/>
    <col min="7170" max="7170" width="34.875" style="30" customWidth="true"/>
    <col min="7171" max="7176" width="18" style="30" customWidth="true"/>
    <col min="7177" max="7424" width="6.875" style="30"/>
    <col min="7425" max="7425" width="17.125" style="30" customWidth="true"/>
    <col min="7426" max="7426" width="34.875" style="30" customWidth="true"/>
    <col min="7427" max="7432" width="18" style="30" customWidth="true"/>
    <col min="7433" max="7680" width="6.875" style="30"/>
    <col min="7681" max="7681" width="17.125" style="30" customWidth="true"/>
    <col min="7682" max="7682" width="34.875" style="30" customWidth="true"/>
    <col min="7683" max="7688" width="18" style="30" customWidth="true"/>
    <col min="7689" max="7936" width="6.875" style="30"/>
    <col min="7937" max="7937" width="17.125" style="30" customWidth="true"/>
    <col min="7938" max="7938" width="34.875" style="30" customWidth="true"/>
    <col min="7939" max="7944" width="18" style="30" customWidth="true"/>
    <col min="7945" max="8192" width="6.875" style="30"/>
    <col min="8193" max="8193" width="17.125" style="30" customWidth="true"/>
    <col min="8194" max="8194" width="34.875" style="30" customWidth="true"/>
    <col min="8195" max="8200" width="18" style="30" customWidth="true"/>
    <col min="8201" max="8448" width="6.875" style="30"/>
    <col min="8449" max="8449" width="17.125" style="30" customWidth="true"/>
    <col min="8450" max="8450" width="34.875" style="30" customWidth="true"/>
    <col min="8451" max="8456" width="18" style="30" customWidth="true"/>
    <col min="8457" max="8704" width="6.875" style="30"/>
    <col min="8705" max="8705" width="17.125" style="30" customWidth="true"/>
    <col min="8706" max="8706" width="34.875" style="30" customWidth="true"/>
    <col min="8707" max="8712" width="18" style="30" customWidth="true"/>
    <col min="8713" max="8960" width="6.875" style="30"/>
    <col min="8961" max="8961" width="17.125" style="30" customWidth="true"/>
    <col min="8962" max="8962" width="34.875" style="30" customWidth="true"/>
    <col min="8963" max="8968" width="18" style="30" customWidth="true"/>
    <col min="8969" max="9216" width="6.875" style="30"/>
    <col min="9217" max="9217" width="17.125" style="30" customWidth="true"/>
    <col min="9218" max="9218" width="34.875" style="30" customWidth="true"/>
    <col min="9219" max="9224" width="18" style="30" customWidth="true"/>
    <col min="9225" max="9472" width="6.875" style="30"/>
    <col min="9473" max="9473" width="17.125" style="30" customWidth="true"/>
    <col min="9474" max="9474" width="34.875" style="30" customWidth="true"/>
    <col min="9475" max="9480" width="18" style="30" customWidth="true"/>
    <col min="9481" max="9728" width="6.875" style="30"/>
    <col min="9729" max="9729" width="17.125" style="30" customWidth="true"/>
    <col min="9730" max="9730" width="34.875" style="30" customWidth="true"/>
    <col min="9731" max="9736" width="18" style="30" customWidth="true"/>
    <col min="9737" max="9984" width="6.875" style="30"/>
    <col min="9985" max="9985" width="17.125" style="30" customWidth="true"/>
    <col min="9986" max="9986" width="34.875" style="30" customWidth="true"/>
    <col min="9987" max="9992" width="18" style="30" customWidth="true"/>
    <col min="9993" max="10240" width="6.875" style="30"/>
    <col min="10241" max="10241" width="17.125" style="30" customWidth="true"/>
    <col min="10242" max="10242" width="34.875" style="30" customWidth="true"/>
    <col min="10243" max="10248" width="18" style="30" customWidth="true"/>
    <col min="10249" max="10496" width="6.875" style="30"/>
    <col min="10497" max="10497" width="17.125" style="30" customWidth="true"/>
    <col min="10498" max="10498" width="34.875" style="30" customWidth="true"/>
    <col min="10499" max="10504" width="18" style="30" customWidth="true"/>
    <col min="10505" max="10752" width="6.875" style="30"/>
    <col min="10753" max="10753" width="17.125" style="30" customWidth="true"/>
    <col min="10754" max="10754" width="34.875" style="30" customWidth="true"/>
    <col min="10755" max="10760" width="18" style="30" customWidth="true"/>
    <col min="10761" max="11008" width="6.875" style="30"/>
    <col min="11009" max="11009" width="17.125" style="30" customWidth="true"/>
    <col min="11010" max="11010" width="34.875" style="30" customWidth="true"/>
    <col min="11011" max="11016" width="18" style="30" customWidth="true"/>
    <col min="11017" max="11264" width="6.875" style="30"/>
    <col min="11265" max="11265" width="17.125" style="30" customWidth="true"/>
    <col min="11266" max="11266" width="34.875" style="30" customWidth="true"/>
    <col min="11267" max="11272" width="18" style="30" customWidth="true"/>
    <col min="11273" max="11520" width="6.875" style="30"/>
    <col min="11521" max="11521" width="17.125" style="30" customWidth="true"/>
    <col min="11522" max="11522" width="34.875" style="30" customWidth="true"/>
    <col min="11523" max="11528" width="18" style="30" customWidth="true"/>
    <col min="11529" max="11776" width="6.875" style="30"/>
    <col min="11777" max="11777" width="17.125" style="30" customWidth="true"/>
    <col min="11778" max="11778" width="34.875" style="30" customWidth="true"/>
    <col min="11779" max="11784" width="18" style="30" customWidth="true"/>
    <col min="11785" max="12032" width="6.875" style="30"/>
    <col min="12033" max="12033" width="17.125" style="30" customWidth="true"/>
    <col min="12034" max="12034" width="34.875" style="30" customWidth="true"/>
    <col min="12035" max="12040" width="18" style="30" customWidth="true"/>
    <col min="12041" max="12288" width="6.875" style="30"/>
    <col min="12289" max="12289" width="17.125" style="30" customWidth="true"/>
    <col min="12290" max="12290" width="34.875" style="30" customWidth="true"/>
    <col min="12291" max="12296" width="18" style="30" customWidth="true"/>
    <col min="12297" max="12544" width="6.875" style="30"/>
    <col min="12545" max="12545" width="17.125" style="30" customWidth="true"/>
    <col min="12546" max="12546" width="34.875" style="30" customWidth="true"/>
    <col min="12547" max="12552" width="18" style="30" customWidth="true"/>
    <col min="12553" max="12800" width="6.875" style="30"/>
    <col min="12801" max="12801" width="17.125" style="30" customWidth="true"/>
    <col min="12802" max="12802" width="34.875" style="30" customWidth="true"/>
    <col min="12803" max="12808" width="18" style="30" customWidth="true"/>
    <col min="12809" max="13056" width="6.875" style="30"/>
    <col min="13057" max="13057" width="17.125" style="30" customWidth="true"/>
    <col min="13058" max="13058" width="34.875" style="30" customWidth="true"/>
    <col min="13059" max="13064" width="18" style="30" customWidth="true"/>
    <col min="13065" max="13312" width="6.875" style="30"/>
    <col min="13313" max="13313" width="17.125" style="30" customWidth="true"/>
    <col min="13314" max="13314" width="34.875" style="30" customWidth="true"/>
    <col min="13315" max="13320" width="18" style="30" customWidth="true"/>
    <col min="13321" max="13568" width="6.875" style="30"/>
    <col min="13569" max="13569" width="17.125" style="30" customWidth="true"/>
    <col min="13570" max="13570" width="34.875" style="30" customWidth="true"/>
    <col min="13571" max="13576" width="18" style="30" customWidth="true"/>
    <col min="13577" max="13824" width="6.875" style="30"/>
    <col min="13825" max="13825" width="17.125" style="30" customWidth="true"/>
    <col min="13826" max="13826" width="34.875" style="30" customWidth="true"/>
    <col min="13827" max="13832" width="18" style="30" customWidth="true"/>
    <col min="13833" max="14080" width="6.875" style="30"/>
    <col min="14081" max="14081" width="17.125" style="30" customWidth="true"/>
    <col min="14082" max="14082" width="34.875" style="30" customWidth="true"/>
    <col min="14083" max="14088" width="18" style="30" customWidth="true"/>
    <col min="14089" max="14336" width="6.875" style="30"/>
    <col min="14337" max="14337" width="17.125" style="30" customWidth="true"/>
    <col min="14338" max="14338" width="34.875" style="30" customWidth="true"/>
    <col min="14339" max="14344" width="18" style="30" customWidth="true"/>
    <col min="14345" max="14592" width="6.875" style="30"/>
    <col min="14593" max="14593" width="17.125" style="30" customWidth="true"/>
    <col min="14594" max="14594" width="34.875" style="30" customWidth="true"/>
    <col min="14595" max="14600" width="18" style="30" customWidth="true"/>
    <col min="14601" max="14848" width="6.875" style="30"/>
    <col min="14849" max="14849" width="17.125" style="30" customWidth="true"/>
    <col min="14850" max="14850" width="34.875" style="30" customWidth="true"/>
    <col min="14851" max="14856" width="18" style="30" customWidth="true"/>
    <col min="14857" max="15104" width="6.875" style="30"/>
    <col min="15105" max="15105" width="17.125" style="30" customWidth="true"/>
    <col min="15106" max="15106" width="34.875" style="30" customWidth="true"/>
    <col min="15107" max="15112" width="18" style="30" customWidth="true"/>
    <col min="15113" max="15360" width="6.875" style="30"/>
    <col min="15361" max="15361" width="17.125" style="30" customWidth="true"/>
    <col min="15362" max="15362" width="34.875" style="30" customWidth="true"/>
    <col min="15363" max="15368" width="18" style="30" customWidth="true"/>
    <col min="15369" max="15616" width="6.875" style="30"/>
    <col min="15617" max="15617" width="17.125" style="30" customWidth="true"/>
    <col min="15618" max="15618" width="34.875" style="30" customWidth="true"/>
    <col min="15619" max="15624" width="18" style="30" customWidth="true"/>
    <col min="15625" max="15872" width="6.875" style="30"/>
    <col min="15873" max="15873" width="17.125" style="30" customWidth="true"/>
    <col min="15874" max="15874" width="34.875" style="30" customWidth="true"/>
    <col min="15875" max="15880" width="18" style="30" customWidth="true"/>
    <col min="15881" max="16128" width="6.875" style="30"/>
    <col min="16129" max="16129" width="17.125" style="30" customWidth="true"/>
    <col min="16130" max="16130" width="34.875" style="30" customWidth="true"/>
    <col min="16131" max="16136" width="18" style="30" customWidth="true"/>
    <col min="16137" max="16384" width="6.875" style="30"/>
  </cols>
  <sheetData>
    <row r="1" ht="20.1" customHeight="true" spans="1:2">
      <c r="A1" s="31" t="s">
        <v>553</v>
      </c>
      <c r="B1" s="32"/>
    </row>
    <row r="2" ht="44.25" customHeight="true" spans="1:8">
      <c r="A2" s="33" t="s">
        <v>554</v>
      </c>
      <c r="B2" s="33"/>
      <c r="C2" s="33"/>
      <c r="D2" s="33"/>
      <c r="E2" s="33"/>
      <c r="F2" s="33"/>
      <c r="G2" s="33"/>
      <c r="H2" s="33"/>
    </row>
    <row r="3" ht="20.1" customHeight="true" spans="1:8">
      <c r="A3" s="34"/>
      <c r="B3" s="35"/>
      <c r="C3" s="36"/>
      <c r="D3" s="36"/>
      <c r="E3" s="36"/>
      <c r="F3" s="36"/>
      <c r="G3" s="36"/>
      <c r="H3" s="43"/>
    </row>
    <row r="4" ht="25.5" customHeight="true" spans="1:8">
      <c r="A4" s="37"/>
      <c r="B4" s="38"/>
      <c r="C4" s="37"/>
      <c r="D4" s="37"/>
      <c r="E4" s="37"/>
      <c r="F4" s="37"/>
      <c r="G4" s="37"/>
      <c r="H4" s="44" t="s">
        <v>313</v>
      </c>
    </row>
    <row r="5" ht="29.25" customHeight="true" spans="1:8">
      <c r="A5" s="25" t="s">
        <v>338</v>
      </c>
      <c r="B5" s="25" t="s">
        <v>339</v>
      </c>
      <c r="C5" s="25" t="s">
        <v>318</v>
      </c>
      <c r="D5" s="39" t="s">
        <v>341</v>
      </c>
      <c r="E5" s="25" t="s">
        <v>342</v>
      </c>
      <c r="F5" s="25" t="s">
        <v>555</v>
      </c>
      <c r="G5" s="25" t="s">
        <v>556</v>
      </c>
      <c r="H5" s="25" t="s">
        <v>557</v>
      </c>
    </row>
    <row r="6" ht="25.5" customHeight="true" spans="1:8">
      <c r="A6" s="40"/>
      <c r="B6" s="41" t="s">
        <v>343</v>
      </c>
      <c r="C6" s="27">
        <f>SUM(D6:E6)</f>
        <v>6328.8</v>
      </c>
      <c r="D6" s="27">
        <f>SUM(D7+D30+D38)</f>
        <v>744.48</v>
      </c>
      <c r="E6" s="27">
        <f>SUM(E7+E30+E38)</f>
        <v>5584.32</v>
      </c>
      <c r="F6" s="45"/>
      <c r="G6" s="45"/>
      <c r="H6" s="45"/>
    </row>
    <row r="7" ht="25.5" customHeight="true" spans="1:8">
      <c r="A7" s="42" t="s">
        <v>344</v>
      </c>
      <c r="B7" s="42" t="s">
        <v>325</v>
      </c>
      <c r="C7" s="27">
        <f>SUM(D7:E7)</f>
        <v>6164.99</v>
      </c>
      <c r="D7" s="27">
        <f>SUM(D8+D12+D15+D22+D28)</f>
        <v>663.39</v>
      </c>
      <c r="E7" s="27">
        <f>SUM(E8+E12+E15+E22+E28)</f>
        <v>5501.6</v>
      </c>
      <c r="F7" s="46"/>
      <c r="G7" s="46"/>
      <c r="H7" s="46"/>
    </row>
    <row r="8" ht="25.5" customHeight="true" spans="1:8">
      <c r="A8" s="42" t="s">
        <v>345</v>
      </c>
      <c r="B8" s="42" t="s">
        <v>346</v>
      </c>
      <c r="C8" s="27">
        <f>SUM(D8:E8)</f>
        <v>79.99</v>
      </c>
      <c r="D8" s="27">
        <f>SUM(D9:D11)</f>
        <v>79.99</v>
      </c>
      <c r="E8" s="27">
        <f>SUM(E9:E11)</f>
        <v>0</v>
      </c>
      <c r="F8" s="46"/>
      <c r="G8" s="46"/>
      <c r="H8" s="46"/>
    </row>
    <row r="9" ht="25.5" customHeight="true" spans="1:8">
      <c r="A9" s="42" t="s">
        <v>347</v>
      </c>
      <c r="B9" s="42" t="s">
        <v>348</v>
      </c>
      <c r="C9" s="27">
        <f t="shared" ref="C9:C40" si="0">SUM(D9:E9)</f>
        <v>37.33</v>
      </c>
      <c r="D9" s="27">
        <v>37.33</v>
      </c>
      <c r="E9" s="27"/>
      <c r="F9" s="46"/>
      <c r="G9" s="46"/>
      <c r="H9" s="46"/>
    </row>
    <row r="10" ht="25.5" customHeight="true" spans="1:9">
      <c r="A10" s="42" t="s">
        <v>349</v>
      </c>
      <c r="B10" s="42" t="s">
        <v>350</v>
      </c>
      <c r="C10" s="27">
        <f t="shared" si="0"/>
        <v>18.66</v>
      </c>
      <c r="D10" s="27">
        <v>18.66</v>
      </c>
      <c r="E10" s="27"/>
      <c r="F10" s="46"/>
      <c r="G10" s="46"/>
      <c r="H10" s="46"/>
      <c r="I10" s="32"/>
    </row>
    <row r="11" ht="25.5" customHeight="true" spans="1:8">
      <c r="A11" s="42" t="s">
        <v>351</v>
      </c>
      <c r="B11" s="42" t="s">
        <v>352</v>
      </c>
      <c r="C11" s="27">
        <f t="shared" si="0"/>
        <v>24</v>
      </c>
      <c r="D11" s="27">
        <v>24</v>
      </c>
      <c r="E11" s="27"/>
      <c r="F11" s="46"/>
      <c r="G11" s="46"/>
      <c r="H11" s="46"/>
    </row>
    <row r="12" ht="25.5" customHeight="true" spans="1:8">
      <c r="A12" s="42" t="s">
        <v>353</v>
      </c>
      <c r="B12" s="42" t="s">
        <v>354</v>
      </c>
      <c r="C12" s="27">
        <f t="shared" si="0"/>
        <v>1694</v>
      </c>
      <c r="D12" s="27">
        <f>SUM(D13:D14)</f>
        <v>0</v>
      </c>
      <c r="E12" s="27">
        <f>SUM(E13:E14)</f>
        <v>1694</v>
      </c>
      <c r="F12" s="46"/>
      <c r="G12" s="46"/>
      <c r="H12" s="47"/>
    </row>
    <row r="13" ht="25.5" customHeight="true" spans="1:9">
      <c r="A13" s="42" t="s">
        <v>355</v>
      </c>
      <c r="B13" s="42" t="s">
        <v>356</v>
      </c>
      <c r="C13" s="27">
        <f t="shared" si="0"/>
        <v>1368</v>
      </c>
      <c r="D13" s="27"/>
      <c r="E13" s="27">
        <v>1368</v>
      </c>
      <c r="F13" s="46"/>
      <c r="G13" s="46"/>
      <c r="H13" s="47"/>
      <c r="I13" s="32"/>
    </row>
    <row r="14" ht="25.5" customHeight="true" spans="1:8">
      <c r="A14" s="42" t="s">
        <v>357</v>
      </c>
      <c r="B14" s="42" t="s">
        <v>358</v>
      </c>
      <c r="C14" s="27">
        <f t="shared" si="0"/>
        <v>326</v>
      </c>
      <c r="D14" s="27"/>
      <c r="E14" s="27">
        <v>326</v>
      </c>
      <c r="F14" s="46"/>
      <c r="G14" s="46"/>
      <c r="H14" s="46"/>
    </row>
    <row r="15" ht="25.5" customHeight="true" spans="1:8">
      <c r="A15" s="42" t="s">
        <v>359</v>
      </c>
      <c r="B15" s="42" t="s">
        <v>360</v>
      </c>
      <c r="C15" s="27">
        <f t="shared" si="0"/>
        <v>3785.39</v>
      </c>
      <c r="D15" s="27">
        <f>SUM(D16:D21)</f>
        <v>267.39</v>
      </c>
      <c r="E15" s="27">
        <f>SUM(E16:E21)</f>
        <v>3518</v>
      </c>
      <c r="F15" s="46"/>
      <c r="G15" s="46"/>
      <c r="H15" s="47"/>
    </row>
    <row r="16" ht="25.5" customHeight="true" spans="1:8">
      <c r="A16" s="42" t="s">
        <v>361</v>
      </c>
      <c r="B16" s="42" t="s">
        <v>362</v>
      </c>
      <c r="C16" s="27">
        <f t="shared" si="0"/>
        <v>1310</v>
      </c>
      <c r="D16" s="27"/>
      <c r="E16" s="27">
        <v>1310</v>
      </c>
      <c r="F16" s="46"/>
      <c r="G16" s="47"/>
      <c r="H16" s="47"/>
    </row>
    <row r="17" ht="25.5" customHeight="true" spans="1:8">
      <c r="A17" s="42" t="s">
        <v>363</v>
      </c>
      <c r="B17" s="42" t="s">
        <v>364</v>
      </c>
      <c r="C17" s="27">
        <f t="shared" si="0"/>
        <v>539.57</v>
      </c>
      <c r="D17" s="27">
        <v>28.57</v>
      </c>
      <c r="E17" s="27">
        <v>511</v>
      </c>
      <c r="F17" s="47"/>
      <c r="G17" s="47"/>
      <c r="H17" s="46"/>
    </row>
    <row r="18" ht="25.5" customHeight="true" spans="1:8">
      <c r="A18" s="42" t="s">
        <v>365</v>
      </c>
      <c r="B18" s="42" t="s">
        <v>366</v>
      </c>
      <c r="C18" s="27">
        <f t="shared" si="0"/>
        <v>294.82</v>
      </c>
      <c r="D18" s="27">
        <v>238.82</v>
      </c>
      <c r="E18" s="27">
        <v>56</v>
      </c>
      <c r="F18" s="47"/>
      <c r="G18" s="47"/>
      <c r="H18" s="47"/>
    </row>
    <row r="19" ht="25.5" customHeight="true" spans="1:8">
      <c r="A19" s="42" t="s">
        <v>367</v>
      </c>
      <c r="B19" s="42" t="s">
        <v>368</v>
      </c>
      <c r="C19" s="27">
        <f t="shared" si="0"/>
        <v>40</v>
      </c>
      <c r="D19" s="27"/>
      <c r="E19" s="27">
        <v>40</v>
      </c>
      <c r="F19" s="46"/>
      <c r="G19" s="47"/>
      <c r="H19" s="47"/>
    </row>
    <row r="20" ht="25.5" customHeight="true" spans="1:8">
      <c r="A20" s="42" t="s">
        <v>369</v>
      </c>
      <c r="B20" s="42" t="s">
        <v>370</v>
      </c>
      <c r="C20" s="27">
        <f t="shared" si="0"/>
        <v>1487</v>
      </c>
      <c r="D20" s="27"/>
      <c r="E20" s="27">
        <v>1487</v>
      </c>
      <c r="F20" s="47"/>
      <c r="G20" s="47"/>
      <c r="H20" s="47"/>
    </row>
    <row r="21" ht="25.5" customHeight="true" spans="1:8">
      <c r="A21" s="42" t="s">
        <v>371</v>
      </c>
      <c r="B21" s="42" t="s">
        <v>372</v>
      </c>
      <c r="C21" s="27">
        <f t="shared" si="0"/>
        <v>114</v>
      </c>
      <c r="D21" s="27"/>
      <c r="E21" s="27">
        <v>114</v>
      </c>
      <c r="F21" s="47"/>
      <c r="G21" s="47"/>
      <c r="H21" s="47"/>
    </row>
    <row r="22" ht="25.5" customHeight="true" spans="1:8">
      <c r="A22" s="42" t="s">
        <v>373</v>
      </c>
      <c r="B22" s="42" t="s">
        <v>374</v>
      </c>
      <c r="C22" s="27">
        <f t="shared" si="0"/>
        <v>602.61</v>
      </c>
      <c r="D22" s="27">
        <f>SUM(D23:D27)</f>
        <v>316.01</v>
      </c>
      <c r="E22" s="27">
        <f>SUM(E23:E27)</f>
        <v>286.6</v>
      </c>
      <c r="F22" s="47"/>
      <c r="G22" s="46"/>
      <c r="H22" s="47"/>
    </row>
    <row r="23" ht="25.5" customHeight="true" spans="1:8">
      <c r="A23" s="42" t="s">
        <v>375</v>
      </c>
      <c r="B23" s="42" t="s">
        <v>376</v>
      </c>
      <c r="C23" s="27">
        <f t="shared" si="0"/>
        <v>221.82</v>
      </c>
      <c r="D23" s="27">
        <v>221.82</v>
      </c>
      <c r="E23" s="27"/>
      <c r="F23" s="47"/>
      <c r="G23" s="47"/>
      <c r="H23" s="47"/>
    </row>
    <row r="24" ht="25.5" customHeight="true" spans="1:8">
      <c r="A24" s="42" t="s">
        <v>377</v>
      </c>
      <c r="B24" s="42" t="s">
        <v>378</v>
      </c>
      <c r="C24" s="27">
        <f t="shared" si="0"/>
        <v>159</v>
      </c>
      <c r="D24" s="27"/>
      <c r="E24" s="27">
        <v>159</v>
      </c>
      <c r="F24" s="47"/>
      <c r="G24" s="46"/>
      <c r="H24" s="47"/>
    </row>
    <row r="25" ht="25.5" customHeight="true" spans="1:8">
      <c r="A25" s="42" t="s">
        <v>379</v>
      </c>
      <c r="B25" s="42" t="s">
        <v>380</v>
      </c>
      <c r="C25" s="27">
        <f t="shared" si="0"/>
        <v>90</v>
      </c>
      <c r="D25" s="27"/>
      <c r="E25" s="27">
        <v>90</v>
      </c>
      <c r="F25" s="47"/>
      <c r="G25" s="47"/>
      <c r="H25" s="47"/>
    </row>
    <row r="26" ht="25.5" customHeight="true" spans="1:8">
      <c r="A26" s="42" t="s">
        <v>381</v>
      </c>
      <c r="B26" s="42" t="s">
        <v>382</v>
      </c>
      <c r="C26" s="27">
        <f t="shared" si="0"/>
        <v>94.19</v>
      </c>
      <c r="D26" s="27">
        <v>94.19</v>
      </c>
      <c r="E26" s="27"/>
      <c r="F26" s="47"/>
      <c r="G26" s="47"/>
      <c r="H26" s="47"/>
    </row>
    <row r="27" ht="25.5" customHeight="true" spans="1:8">
      <c r="A27" s="42" t="s">
        <v>383</v>
      </c>
      <c r="B27" s="42" t="s">
        <v>384</v>
      </c>
      <c r="C27" s="27">
        <f t="shared" si="0"/>
        <v>37.6</v>
      </c>
      <c r="D27" s="27"/>
      <c r="E27" s="27">
        <v>37.6</v>
      </c>
      <c r="F27" s="47"/>
      <c r="G27" s="47"/>
      <c r="H27" s="47"/>
    </row>
    <row r="28" ht="25.5" customHeight="true" spans="1:8">
      <c r="A28" s="42" t="s">
        <v>385</v>
      </c>
      <c r="B28" s="42" t="s">
        <v>386</v>
      </c>
      <c r="C28" s="27">
        <f t="shared" si="0"/>
        <v>3</v>
      </c>
      <c r="D28" s="27">
        <f>SUM(D29)</f>
        <v>0</v>
      </c>
      <c r="E28" s="27">
        <f>SUM(E29)</f>
        <v>3</v>
      </c>
      <c r="F28" s="47"/>
      <c r="G28" s="47"/>
      <c r="H28" s="47"/>
    </row>
    <row r="29" ht="25.5" customHeight="true" spans="1:8">
      <c r="A29" s="42" t="s">
        <v>387</v>
      </c>
      <c r="B29" s="42" t="s">
        <v>388</v>
      </c>
      <c r="C29" s="27">
        <f t="shared" si="0"/>
        <v>3</v>
      </c>
      <c r="D29" s="27"/>
      <c r="E29" s="27">
        <v>3</v>
      </c>
      <c r="F29" s="47"/>
      <c r="G29" s="47"/>
      <c r="H29" s="47"/>
    </row>
    <row r="30" ht="25.5" customHeight="true" spans="1:8">
      <c r="A30" s="42" t="s">
        <v>389</v>
      </c>
      <c r="B30" s="42" t="s">
        <v>327</v>
      </c>
      <c r="C30" s="27">
        <f t="shared" si="0"/>
        <v>116.69</v>
      </c>
      <c r="D30" s="27">
        <f>SUM(D31+D36)</f>
        <v>33.97</v>
      </c>
      <c r="E30" s="27">
        <f>SUM(E31+E36)</f>
        <v>82.72</v>
      </c>
      <c r="F30" s="47"/>
      <c r="G30" s="47"/>
      <c r="H30" s="47"/>
    </row>
    <row r="31" ht="25.5" customHeight="true" spans="1:8">
      <c r="A31" s="42" t="s">
        <v>390</v>
      </c>
      <c r="B31" s="42" t="s">
        <v>391</v>
      </c>
      <c r="C31" s="27">
        <f t="shared" si="0"/>
        <v>33.97</v>
      </c>
      <c r="D31" s="27">
        <f>SUM(D32:D35)</f>
        <v>33.97</v>
      </c>
      <c r="E31" s="27">
        <f>SUM(E32:E35)</f>
        <v>0</v>
      </c>
      <c r="F31" s="47"/>
      <c r="G31" s="47"/>
      <c r="H31" s="47"/>
    </row>
    <row r="32" ht="25.5" customHeight="true" spans="1:8">
      <c r="A32" s="42" t="s">
        <v>392</v>
      </c>
      <c r="B32" s="42" t="s">
        <v>393</v>
      </c>
      <c r="C32" s="27">
        <f t="shared" si="0"/>
        <v>16.39</v>
      </c>
      <c r="D32" s="27">
        <v>16.39</v>
      </c>
      <c r="E32" s="27"/>
      <c r="F32" s="47"/>
      <c r="G32" s="47"/>
      <c r="H32" s="47"/>
    </row>
    <row r="33" ht="25.5" customHeight="true" spans="1:8">
      <c r="A33" s="42" t="s">
        <v>394</v>
      </c>
      <c r="B33" s="42" t="s">
        <v>395</v>
      </c>
      <c r="C33" s="27">
        <f t="shared" si="0"/>
        <v>3.44</v>
      </c>
      <c r="D33" s="27">
        <v>3.44</v>
      </c>
      <c r="E33" s="27"/>
      <c r="F33" s="47"/>
      <c r="G33" s="47"/>
      <c r="H33" s="47"/>
    </row>
    <row r="34" ht="25.5" customHeight="true" spans="1:8">
      <c r="A34" s="42" t="s">
        <v>396</v>
      </c>
      <c r="B34" s="42" t="s">
        <v>397</v>
      </c>
      <c r="C34" s="27">
        <f t="shared" si="0"/>
        <v>9.94</v>
      </c>
      <c r="D34" s="27">
        <v>9.94</v>
      </c>
      <c r="E34" s="27"/>
      <c r="F34" s="47"/>
      <c r="G34" s="47"/>
      <c r="H34" s="47"/>
    </row>
    <row r="35" ht="25.5" customHeight="true" spans="1:8">
      <c r="A35" s="42" t="s">
        <v>398</v>
      </c>
      <c r="B35" s="42" t="s">
        <v>399</v>
      </c>
      <c r="C35" s="27">
        <f t="shared" si="0"/>
        <v>4.2</v>
      </c>
      <c r="D35" s="27">
        <v>4.2</v>
      </c>
      <c r="E35" s="27"/>
      <c r="F35" s="47"/>
      <c r="G35" s="47"/>
      <c r="H35" s="47"/>
    </row>
    <row r="36" ht="25.5" customHeight="true" spans="1:8">
      <c r="A36" s="42" t="s">
        <v>400</v>
      </c>
      <c r="B36" s="42" t="s">
        <v>401</v>
      </c>
      <c r="C36" s="27">
        <f t="shared" si="0"/>
        <v>82.72</v>
      </c>
      <c r="D36" s="27">
        <f>SUM(D37)</f>
        <v>0</v>
      </c>
      <c r="E36" s="27">
        <f>SUM(E37)</f>
        <v>82.72</v>
      </c>
      <c r="F36" s="47"/>
      <c r="G36" s="47"/>
      <c r="H36" s="47"/>
    </row>
    <row r="37" ht="25.5" customHeight="true" spans="1:8">
      <c r="A37" s="42" t="s">
        <v>402</v>
      </c>
      <c r="B37" s="42" t="s">
        <v>403</v>
      </c>
      <c r="C37" s="27">
        <f t="shared" si="0"/>
        <v>82.72</v>
      </c>
      <c r="D37" s="27"/>
      <c r="E37" s="27">
        <v>82.72</v>
      </c>
      <c r="F37" s="47"/>
      <c r="G37" s="47"/>
      <c r="H37" s="47"/>
    </row>
    <row r="38" ht="25.5" customHeight="true" spans="1:8">
      <c r="A38" s="42" t="s">
        <v>404</v>
      </c>
      <c r="B38" s="42" t="s">
        <v>329</v>
      </c>
      <c r="C38" s="27">
        <f t="shared" si="0"/>
        <v>47.12</v>
      </c>
      <c r="D38" s="27">
        <f>SUM(D39)</f>
        <v>47.12</v>
      </c>
      <c r="E38" s="27"/>
      <c r="F38" s="47"/>
      <c r="G38" s="47"/>
      <c r="H38" s="47"/>
    </row>
    <row r="39" ht="25.5" customHeight="true" spans="1:8">
      <c r="A39" s="42" t="s">
        <v>405</v>
      </c>
      <c r="B39" s="42" t="s">
        <v>406</v>
      </c>
      <c r="C39" s="27">
        <f t="shared" si="0"/>
        <v>47.12</v>
      </c>
      <c r="D39" s="27">
        <f>SUM(D40)</f>
        <v>47.12</v>
      </c>
      <c r="E39" s="27">
        <f>SUM(E40)</f>
        <v>0</v>
      </c>
      <c r="F39" s="47"/>
      <c r="G39" s="47"/>
      <c r="H39" s="47"/>
    </row>
    <row r="40" ht="25.5" customHeight="true" spans="1:8">
      <c r="A40" s="42" t="s">
        <v>407</v>
      </c>
      <c r="B40" s="42" t="s">
        <v>408</v>
      </c>
      <c r="C40" s="27">
        <f t="shared" si="0"/>
        <v>47.12</v>
      </c>
      <c r="D40" s="27">
        <v>47.12</v>
      </c>
      <c r="E40" s="27"/>
      <c r="F40" s="47"/>
      <c r="G40" s="47"/>
      <c r="H40" s="47"/>
    </row>
  </sheetData>
  <mergeCells count="1">
    <mergeCell ref="A2:H2"/>
  </mergeCells>
  <printOptions horizontalCentered="true"/>
  <pageMargins left="0" right="0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2015-06-06T02:19:00Z</dcterms:created>
  <dcterms:modified xsi:type="dcterms:W3CDTF">2022-02-24T13:27:48Z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