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15" tabRatio="776"/>
  </bookViews>
  <sheets>
    <sheet name="01-2018全镇收入" sheetId="57" r:id="rId1"/>
    <sheet name="02-2018全镇支出" sheetId="58" r:id="rId2"/>
    <sheet name="03-2018公共平衡 " sheetId="26" r:id="rId3"/>
    <sheet name="04-2018公共本级支出功能 " sheetId="27" r:id="rId4"/>
    <sheet name="05-2018公共线下 " sheetId="32" r:id="rId5"/>
    <sheet name="06-2018转移支付分地区" sheetId="59" r:id="rId6"/>
    <sheet name="07-2018转移支付分项目 " sheetId="60" r:id="rId7"/>
    <sheet name="8-2018基金平衡" sheetId="33" r:id="rId8"/>
    <sheet name="9-2018基金支出" sheetId="19" r:id="rId9"/>
    <sheet name="10-2018基金转移支付" sheetId="62" r:id="rId10"/>
    <sheet name="11-2018国资 " sheetId="48" r:id="rId11"/>
    <sheet name="12-2018社保执行" sheetId="21" r:id="rId12"/>
    <sheet name="13-2018限额、余额" sheetId="52" r:id="rId13"/>
    <sheet name="14-2019公共平衡 " sheetId="37" r:id="rId14"/>
    <sheet name="15-2019公共本级支出功能 " sheetId="38" r:id="rId15"/>
    <sheet name="16-2019公共基本和项目 " sheetId="39" r:id="rId16"/>
    <sheet name="17-2019公共本级基本支出经济 " sheetId="36" r:id="rId17"/>
    <sheet name="18-2019公共线下" sheetId="29" r:id="rId18"/>
    <sheet name="19-2019转移支付分地区" sheetId="53" r:id="rId19"/>
    <sheet name="20-2019转移支付分项目" sheetId="54" r:id="rId20"/>
    <sheet name="21-2019基金平衡" sheetId="35" r:id="rId21"/>
    <sheet name="22-2019基金支出" sheetId="7" r:id="rId22"/>
    <sheet name="23-2019基金转移支付" sheetId="61" r:id="rId23"/>
    <sheet name="24-2019国资" sheetId="49" r:id="rId24"/>
    <sheet name="25-2019社保" sheetId="11" r:id="rId25"/>
  </sheets>
  <definedNames>
    <definedName name="_xlnm._FilterDatabase" localSheetId="3" hidden="1">'04-2018公共本级支出功能 '!$A$4:$N$4</definedName>
    <definedName name="_xlnm._FilterDatabase" localSheetId="6" hidden="1">'07-2018转移支付分项目 '!$A$5:$A$8</definedName>
    <definedName name="_xlnm._FilterDatabase" localSheetId="14" hidden="1">'15-2019公共本级支出功能 '!$A$5:$C$5</definedName>
    <definedName name="_xlnm._FilterDatabase" localSheetId="19" hidden="1">'20-2019转移支付分项目'!$A$5:$A$17</definedName>
    <definedName name="_xlnm._FilterDatabase" localSheetId="8" hidden="1">'9-2018基金支出'!$A$4:$B$4</definedName>
    <definedName name="fa" localSheetId="6">#REF!</definedName>
    <definedName name="fa" localSheetId="9">#REF!</definedName>
    <definedName name="fa" localSheetId="19">#REF!</definedName>
    <definedName name="fa" localSheetId="22">#REF!</definedName>
    <definedName name="fa">#REF!</definedName>
    <definedName name="_xlnm.Print_Area" localSheetId="0">'01-2018全镇收入'!$A$1:$C$24</definedName>
    <definedName name="_xlnm.Print_Area" localSheetId="1">'02-2018全镇支出'!$A$1:$C$31</definedName>
    <definedName name="_xlnm.Print_Area" localSheetId="2">'03-2018公共平衡 '!$A$1:$H$42</definedName>
    <definedName name="_xlnm.Print_Area" localSheetId="3">'04-2018公共本级支出功能 '!$A$1:$B$548</definedName>
    <definedName name="_xlnm.Print_Area" localSheetId="4">'05-2018公共线下 '!$A$1:$D$39</definedName>
    <definedName name="_xlnm.Print_Area" localSheetId="5">'06-2018转移支付分地区'!$A$1:$E$29</definedName>
    <definedName name="_xlnm.Print_Area" localSheetId="6">'07-2018转移支付分项目 '!$A$1:$D$32</definedName>
    <definedName name="_xlnm.Print_Area" localSheetId="10">'11-2018国资 '!$A$1:$H$23</definedName>
    <definedName name="_xlnm.Print_Area" localSheetId="11">'12-2018社保执行'!$A$1:$H$18</definedName>
    <definedName name="_xlnm.Print_Area" localSheetId="12">'13-2018限额、余额'!$A$1:$J$8</definedName>
    <definedName name="_xlnm.Print_Area" localSheetId="13">'14-2019公共平衡 '!$A$1:$F$39</definedName>
    <definedName name="_xlnm.Print_Area" localSheetId="15">'16-2019公共基本和项目 '!$A$1:$D$30</definedName>
    <definedName name="_xlnm.Print_Area" localSheetId="16">'17-2019公共本级基本支出经济 '!$A$1:$B$33</definedName>
    <definedName name="_xlnm.Print_Area" localSheetId="17">'18-2019公共线下'!$A$1:$D$33</definedName>
    <definedName name="_xlnm.Print_Area" localSheetId="18">'19-2019转移支付分地区'!$A$1:$D$32</definedName>
    <definedName name="_xlnm.Print_Area" localSheetId="19">'20-2019转移支付分项目'!$A$1:$B$24</definedName>
    <definedName name="_xlnm.Print_Area" localSheetId="21">'22-2019基金支出'!$A$1:$B$43</definedName>
    <definedName name="_xlnm.Print_Area" localSheetId="7">'8-2018基金平衡'!$A$1:$H$31</definedName>
    <definedName name="_xlnm.Print_Area" localSheetId="8">'9-2018基金支出'!$A$1:$B$52</definedName>
    <definedName name="_xlnm.Print_Titles" localSheetId="2">'03-2018公共平衡 '!$2:$4</definedName>
    <definedName name="_xlnm.Print_Titles" localSheetId="3">'04-2018公共本级支出功能 '!$5:$5</definedName>
    <definedName name="_xlnm.Print_Titles" localSheetId="4">'05-2018公共线下 '!$2:$4</definedName>
    <definedName name="_xlnm.Print_Titles" localSheetId="5">'06-2018转移支付分地区'!$2:$5</definedName>
    <definedName name="_xlnm.Print_Titles" localSheetId="6">'07-2018转移支付分项目 '!$2:$5</definedName>
    <definedName name="_xlnm.Print_Titles" localSheetId="14">'15-2019公共本级支出功能 '!$5:$5</definedName>
    <definedName name="_xlnm.Print_Titles" localSheetId="16">'17-2019公共本级基本支出经济 '!$2:$5</definedName>
    <definedName name="_xlnm.Print_Titles" localSheetId="17">'18-2019公共线下'!$1:$4</definedName>
    <definedName name="_xlnm.Print_Titles" localSheetId="18">'19-2019转移支付分地区'!$2:$6</definedName>
    <definedName name="_xlnm.Print_Titles" localSheetId="19">'20-2019转移支付分项目'!$2:$5</definedName>
    <definedName name="_xlnm.Print_Titles" localSheetId="21">'22-2019基金支出'!$2:$4</definedName>
    <definedName name="_xlnm.Print_Titles" localSheetId="7">'8-2018基金平衡'!$1:$4</definedName>
    <definedName name="_xlnm.Print_Titles" localSheetId="8">'9-2018基金支出'!$2:$4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2">#REF!</definedName>
    <definedName name="地区名称" localSheetId="23">#REF!</definedName>
    <definedName name="地区名称" localSheetId="7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<sst xmlns="http://schemas.openxmlformats.org/spreadsheetml/2006/main" count="1343">
  <si>
    <t>表1</t>
  </si>
  <si>
    <t>2018年全镇财政预算收入执行表</t>
  </si>
  <si>
    <t>单位：万元</t>
  </si>
  <si>
    <t>收      入</t>
  </si>
  <si>
    <t>执行数</t>
  </si>
  <si>
    <t>增长%</t>
  </si>
  <si>
    <t>一、一般公共预算收入</t>
  </si>
  <si>
    <t xml:space="preserve">  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</si>
  <si>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</si>
  <si>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</si>
  <si>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</si>
  <si>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</si>
  <si>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</si>
  <si>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</si>
  <si>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</si>
  <si>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</si>
  <si>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</si>
  <si>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</si>
  <si>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>　　契税</t>
  </si>
  <si>
    <t>　　环保税</t>
  </si>
  <si>
    <t xml:space="preserve">  非税收入</t>
  </si>
  <si>
    <t>二、政府性基金预算收入</t>
  </si>
  <si>
    <t xml:space="preserve">   其中：国有土地使用权出让收入</t>
  </si>
  <si>
    <t>三、国有资本经营预算收入</t>
  </si>
  <si>
    <t>四、社会保险基金预算收入</t>
  </si>
  <si>
    <t>注：由于四舍五入因素，部分分项加和与总数可能略有差异，下同。</t>
  </si>
  <si>
    <t>表2</t>
  </si>
  <si>
    <t xml:space="preserve"> 2018年全镇财政预算支出执行表</t>
  </si>
  <si>
    <t>支       出</t>
  </si>
  <si>
    <t>一、一般公共预算支出</t>
  </si>
  <si>
    <t xml:space="preserve">  一般公共服务支出</t>
  </si>
  <si>
    <t xml:space="preserve">  外交支出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</si>
  <si>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</si>
  <si>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</si>
  <si>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</si>
  <si>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</si>
  <si>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</si>
  <si>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</si>
  <si>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</si>
  <si>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</si>
  <si>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</si>
  <si>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</si>
  <si>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</si>
  <si>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</si>
  <si>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</si>
  <si>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</si>
  <si>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</si>
  <si>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</si>
  <si>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</si>
  <si>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</si>
  <si>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其他支出</t>
  </si>
  <si>
    <t xml:space="preserve">  债务付息支出</t>
  </si>
  <si>
    <t xml:space="preserve">  债务发行费用支出</t>
  </si>
  <si>
    <t>二、政府性基金预算支出</t>
  </si>
  <si>
    <t>三、国有资本经营预算支出</t>
  </si>
  <si>
    <t>四、社会保险基金预算支出</t>
  </si>
  <si>
    <t>表3</t>
  </si>
  <si>
    <t>2018年镇级一般公共预算收支执行表</t>
  </si>
  <si>
    <t>年初预算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</si>
  <si>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</si>
  <si>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</si>
  <si>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</si>
  <si>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</si>
  <si>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</si>
  <si>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</si>
  <si>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</si>
  <si>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</si>
  <si>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二、国防支出</t>
  </si>
  <si>
    <t xml:space="preserve">    企业所得税</t>
  </si>
  <si>
    <t>三、公共安全支出</t>
  </si>
  <si>
    <t xml:space="preserve">    个人所得税</t>
  </si>
  <si>
    <t>四、教育支出</t>
  </si>
  <si>
    <t xml:space="preserve">    资源税</t>
  </si>
  <si>
    <t>五、科学技术支出</t>
  </si>
  <si>
    <t xml:space="preserve">    城市维护建设税</t>
  </si>
  <si>
    <t>六、文化体育与传媒支出</t>
  </si>
  <si>
    <t xml:space="preserve">    房产税</t>
  </si>
  <si>
    <t>七、社会保障和就业支出</t>
  </si>
  <si>
    <t xml:space="preserve">    印花税</t>
  </si>
  <si>
    <t>八、医疗卫生与计划生育支出</t>
  </si>
  <si>
    <t xml:space="preserve">    城镇土地使用税</t>
  </si>
  <si>
    <t>九、节能环保支出</t>
  </si>
  <si>
    <t xml:space="preserve">    土地增值税</t>
  </si>
  <si>
    <t>十、城乡社区支出</t>
  </si>
  <si>
    <t xml:space="preserve">    耕地占用税</t>
  </si>
  <si>
    <t>十一、农林水支出</t>
  </si>
  <si>
    <t xml:space="preserve">    契税</t>
  </si>
  <si>
    <t>十二、交通运输支出</t>
  </si>
  <si>
    <t xml:space="preserve">    环境保护税</t>
  </si>
  <si>
    <t>十三、资源勘探信息等支出</t>
  </si>
  <si>
    <t xml:space="preserve">    其他税收收入</t>
  </si>
  <si>
    <t>十四、商业服务业等支出</t>
  </si>
  <si>
    <t>二、非税收入</t>
  </si>
  <si>
    <t>十五、金融支出</t>
  </si>
  <si>
    <t xml:space="preserve">    专项收入</t>
  </si>
  <si>
    <t>十六、国土海洋气象等支出</t>
  </si>
  <si>
    <t xml:space="preserve">    行政事业性收费收入</t>
  </si>
  <si>
    <t>十七、住房保障支出</t>
  </si>
  <si>
    <t xml:space="preserve">    罚没收入</t>
  </si>
  <si>
    <t>十八、粮油物资储备支出</t>
  </si>
  <si>
    <t xml:space="preserve">    国有资源(资产)有偿使用收入</t>
  </si>
  <si>
    <t>十九、预备费</t>
  </si>
  <si>
    <t xml:space="preserve">    捐赠收入</t>
  </si>
  <si>
    <t>二十、其他支出</t>
  </si>
  <si>
    <t xml:space="preserve">    政府住房基金收入</t>
  </si>
  <si>
    <t>二十一、债务付息支出</t>
  </si>
  <si>
    <t xml:space="preserve">    其他收入</t>
  </si>
  <si>
    <t>二十二、债务发行费用支出</t>
  </si>
  <si>
    <t>转移性收入合计</t>
  </si>
  <si>
    <t>转移性支出合计</t>
  </si>
  <si>
    <t>一、上级补助收入</t>
  </si>
  <si>
    <t>一、上解上级支出</t>
  </si>
  <si>
    <t>二、上解收入</t>
  </si>
  <si>
    <t>二、补助支出</t>
  </si>
  <si>
    <t>三、调入预算稳定调节基金</t>
  </si>
  <si>
    <t>三、地方政府债务还本支出</t>
  </si>
  <si>
    <t>四、调入资金</t>
  </si>
  <si>
    <t xml:space="preserve">    地方政府债券还本支出</t>
  </si>
  <si>
    <t xml:space="preserve">五、地方政府债务收入 </t>
  </si>
  <si>
    <t xml:space="preserve">    地方政府其他债务还本支出</t>
  </si>
  <si>
    <t xml:space="preserve">    地方政府债券收入(新增）</t>
  </si>
  <si>
    <t>四、安排预算稳定调节基金</t>
  </si>
  <si>
    <t xml:space="preserve">    地方政府债券收入(置换）</t>
  </si>
  <si>
    <t xml:space="preserve">五、地方政府债务转贷支出 </t>
  </si>
  <si>
    <t xml:space="preserve">    地方政府外债借款收入</t>
  </si>
  <si>
    <t xml:space="preserve">    地方政府债券转贷支出（新增）</t>
  </si>
  <si>
    <t>六、上年结转</t>
  </si>
  <si>
    <t xml:space="preserve">    地方政府债券转贷支出（置换）</t>
  </si>
  <si>
    <t xml:space="preserve">    地方政府外债借款转贷支出</t>
  </si>
  <si>
    <t>六、结转下年</t>
  </si>
  <si>
    <t xml:space="preserve">注：1.本表直观反映2018年一般公共预算收入与支出的平衡关系。
    2.收入总计（本级收入合计+转移性收入合计）=支出总计（本级支出合计+转移性支出合计）。
</t>
  </si>
  <si>
    <t>表4</t>
  </si>
  <si>
    <t>2018年镇级一般公共预算本级支出执行表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</si>
  <si>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</si>
  <si>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</si>
  <si>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一、一般公共服务支出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</si>
  <si>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</si>
  <si>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</si>
  <si>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</si>
  <si>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</si>
  <si>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</si>
  <si>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</si>
  <si>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</si>
  <si>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</si>
  <si>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</si>
  <si>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</si>
  <si>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</si>
  <si>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</si>
  <si>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</si>
  <si>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</si>
  <si>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</si>
  <si>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</si>
  <si>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</si>
  <si>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社会事业发展规划</t>
  </si>
  <si>
    <t xml:space="preserve">      物价管理</t>
  </si>
  <si>
    <t xml:space="preserve">    统计信息事务</t>
  </si>
  <si>
    <t xml:space="preserve">      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</si>
  <si>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</si>
  <si>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</si>
  <si>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</si>
  <si>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</si>
  <si>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</si>
  <si>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</si>
  <si>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</si>
  <si>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</si>
  <si>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</si>
  <si>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</si>
  <si>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</si>
  <si>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其他审计事务支出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</si>
  <si>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</si>
  <si>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</si>
  <si>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</si>
  <si>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</si>
  <si>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</si>
  <si>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</si>
  <si>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</si>
  <si>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</si>
  <si>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</si>
  <si>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</si>
  <si>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</si>
  <si>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</si>
  <si>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</si>
  <si>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</si>
  <si>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  其他宗教事务支出</t>
  </si>
  <si>
    <t xml:space="preserve">    港澳台侨事务</t>
  </si>
  <si>
    <t xml:space="preserve">      其他港澳台侨事务支出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</si>
  <si>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</si>
  <si>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</si>
  <si>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</si>
  <si>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</si>
  <si>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</si>
  <si>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</si>
  <si>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</si>
  <si>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</si>
  <si>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</si>
  <si>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</si>
  <si>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</si>
  <si>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其他一般公共服务支出(款)</t>
  </si>
  <si>
    <t xml:space="preserve">      其他一般公共服务支出(项)</t>
  </si>
  <si>
    <t xml:space="preserve">  二、国防支出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</si>
  <si>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</si>
  <si>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</si>
  <si>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</si>
  <si>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</si>
  <si>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</si>
  <si>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三、公共安全支出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</si>
  <si>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</si>
  <si>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</si>
  <si>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</si>
  <si>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</si>
  <si>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治安管理</t>
  </si>
  <si>
    <t xml:space="preserve">      道路交通管理</t>
  </si>
  <si>
    <t xml:space="preserve">      网络运行及维护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</si>
  <si>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</si>
  <si>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</si>
  <si>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</si>
  <si>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</si>
  <si>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</si>
  <si>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</si>
  <si>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</si>
  <si>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</si>
  <si>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</si>
  <si>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</si>
  <si>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</si>
  <si>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</si>
  <si>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社区矫正</t>
  </si>
  <si>
    <t xml:space="preserve">      司法鉴定</t>
  </si>
  <si>
    <t xml:space="preserve">      其他司法支出</t>
  </si>
  <si>
    <t xml:space="preserve">    其他公共安全支出(款)</t>
  </si>
  <si>
    <t xml:space="preserve">      其他公共安全支出(项)</t>
  </si>
  <si>
    <t xml:space="preserve">  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</si>
  <si>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</si>
  <si>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</si>
  <si>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</si>
  <si>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</si>
  <si>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</si>
  <si>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</si>
  <si>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</si>
  <si>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</si>
  <si>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</si>
  <si>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</si>
  <si>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</si>
  <si>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</si>
  <si>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</si>
  <si>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</si>
  <si>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</si>
  <si>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</si>
  <si>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</si>
  <si>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</si>
  <si>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</si>
  <si>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</si>
  <si>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</si>
  <si>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五、科学技术支出</t>
  </si>
  <si>
    <t xml:space="preserve">    科学技术管理事务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</si>
  <si>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</si>
  <si>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</si>
  <si>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</si>
  <si>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</si>
  <si>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</si>
  <si>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</si>
  <si>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</si>
  <si>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</si>
  <si>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</si>
  <si>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</si>
  <si>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</si>
  <si>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</si>
  <si>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六、文化体育与传媒支出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</si>
  <si>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</si>
  <si>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</si>
  <si>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</si>
  <si>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</si>
  <si>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</si>
  <si>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</si>
  <si>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</si>
  <si>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</si>
  <si>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</si>
  <si>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</si>
  <si>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</si>
  <si>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</si>
  <si>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</si>
  <si>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</si>
  <si>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</si>
  <si>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</si>
  <si>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</si>
  <si>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</si>
  <si>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</si>
  <si>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</si>
  <si>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</si>
  <si>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</si>
  <si>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其他文化体育与传媒支出(款)</t>
  </si>
  <si>
    <t xml:space="preserve">      文化产业发展专项支出</t>
  </si>
  <si>
    <t xml:space="preserve">      其他文化体育与传媒支出(项)</t>
  </si>
  <si>
    <t xml:space="preserve">  七、社会保障和就业支出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</si>
  <si>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</si>
  <si>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</si>
  <si>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</si>
  <si>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</si>
  <si>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</si>
  <si>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</si>
  <si>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</si>
  <si>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</si>
  <si>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</si>
  <si>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</si>
  <si>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</si>
  <si>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</si>
  <si>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</si>
  <si>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</si>
  <si>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</si>
  <si>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</si>
  <si>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</si>
  <si>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</si>
  <si>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</si>
  <si>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</si>
  <si>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</si>
  <si>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</si>
  <si>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</si>
  <si>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</si>
  <si>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</si>
  <si>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</si>
  <si>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</si>
  <si>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其他就业补助支出</t>
  </si>
  <si>
    <t xml:space="preserve">    抚恤</t>
  </si>
  <si>
    <t xml:space="preserve">      死亡抚恤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</si>
  <si>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</si>
  <si>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</si>
  <si>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</si>
  <si>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</si>
  <si>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</si>
  <si>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</si>
  <si>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</si>
  <si>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</si>
  <si>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</si>
  <si>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</si>
  <si>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</si>
  <si>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</si>
  <si>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</si>
  <si>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</si>
  <si>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</si>
  <si>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</si>
  <si>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机关服务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</si>
  <si>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</si>
  <si>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</si>
  <si>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</si>
  <si>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</si>
  <si>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</si>
  <si>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</si>
  <si>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地方自然灾害生活补助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</si>
  <si>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</si>
  <si>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</si>
  <si>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</si>
  <si>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</si>
  <si>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</si>
  <si>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</si>
  <si>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其他社会保障和就业支出(款)</t>
  </si>
  <si>
    <t xml:space="preserve">      其他社会保障和就业支出(项)</t>
  </si>
  <si>
    <t xml:space="preserve">  八、医疗卫生与计划生育支出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</si>
  <si>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</si>
  <si>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</si>
  <si>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</si>
  <si>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</si>
  <si>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</si>
  <si>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</si>
  <si>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</si>
  <si>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</si>
  <si>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</si>
  <si>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</si>
  <si>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</si>
  <si>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</si>
  <si>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</si>
  <si>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</si>
  <si>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</si>
  <si>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</si>
  <si>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</si>
  <si>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</si>
  <si>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</si>
  <si>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</si>
  <si>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</si>
  <si>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</si>
  <si>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</si>
  <si>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</si>
  <si>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</si>
  <si>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</si>
  <si>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</si>
  <si>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</si>
  <si>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</si>
  <si>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</si>
  <si>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</si>
  <si>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</si>
  <si>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</si>
  <si>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</si>
  <si>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</si>
  <si>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</si>
  <si>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</si>
  <si>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</si>
  <si>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</si>
  <si>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</si>
  <si>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</si>
  <si>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九、 节能环保支出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</si>
  <si>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</si>
  <si>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</si>
  <si>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</si>
  <si>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</si>
  <si>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</si>
  <si>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</si>
  <si>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</si>
  <si>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</si>
  <si>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  天然林保护工程建设 </t>
  </si>
  <si>
    <t xml:space="preserve">      其他天然林保护支出</t>
  </si>
  <si>
    <t xml:space="preserve">    退耕还林</t>
  </si>
  <si>
    <t xml:space="preserve">      退耕现金</t>
  </si>
  <si>
    <t xml:space="preserve">      其他退耕还林支出</t>
  </si>
  <si>
    <t xml:space="preserve">    能源节约利用(款)</t>
  </si>
  <si>
    <t xml:space="preserve">      能源节能利用(项)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</si>
  <si>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</si>
  <si>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</si>
  <si>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</si>
  <si>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</si>
  <si>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</si>
  <si>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</si>
  <si>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</si>
  <si>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</si>
  <si>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</si>
  <si>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十、城乡社区支出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</si>
  <si>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</si>
  <si>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</si>
  <si>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</si>
  <si>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</si>
  <si>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</si>
  <si>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</si>
  <si>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</si>
  <si>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</si>
  <si>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</si>
  <si>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</si>
  <si>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</si>
  <si>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</si>
  <si>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</si>
  <si>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</si>
  <si>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十一、农林水支出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</si>
  <si>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</si>
  <si>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</si>
  <si>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</si>
  <si>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</si>
  <si>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</si>
  <si>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</si>
  <si>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防灾救灾</t>
  </si>
  <si>
    <t xml:space="preserve">      农业生产支持补贴</t>
  </si>
  <si>
    <t xml:space="preserve">      农业组织化与产业化经营</t>
  </si>
  <si>
    <t xml:space="preserve">      农村公益事业</t>
  </si>
  <si>
    <t xml:space="preserve">      农业资源保护修复与利用</t>
  </si>
  <si>
    <t xml:space="preserve">      成品油价格改革对渔业的补贴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</si>
  <si>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</si>
  <si>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</si>
  <si>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</si>
  <si>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</si>
  <si>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</si>
  <si>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</si>
  <si>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</si>
  <si>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</si>
  <si>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</si>
  <si>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</si>
  <si>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</si>
  <si>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</si>
  <si>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</si>
  <si>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</si>
  <si>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</si>
  <si>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</si>
  <si>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</si>
  <si>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</si>
  <si>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</si>
  <si>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</si>
  <si>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</si>
  <si>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</si>
  <si>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</si>
  <si>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</si>
  <si>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</si>
  <si>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</si>
  <si>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</si>
  <si>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</si>
  <si>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</si>
  <si>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</si>
  <si>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</si>
  <si>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</si>
  <si>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</si>
  <si>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</si>
  <si>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</si>
  <si>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  其他农业综合开发支出</t>
  </si>
  <si>
    <t xml:space="preserve">    农村综合改革</t>
  </si>
  <si>
    <t xml:space="preserve">      对村级一事一议的补助</t>
  </si>
  <si>
    <t xml:space="preserve">   　 对村民委员会和村党支部的补助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</si>
  <si>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</si>
  <si>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</si>
  <si>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</si>
  <si>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</t>
  </si>
  <si>
    <t xml:space="preserve">  十二、交通运输支出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</si>
  <si>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</si>
  <si>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</si>
  <si>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</si>
  <si>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</si>
  <si>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</si>
  <si>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</si>
  <si>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</si>
  <si>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</si>
  <si>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</si>
  <si>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</si>
  <si>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</si>
  <si>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铁路专项运输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</si>
  <si>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</si>
  <si>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</si>
  <si>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</si>
  <si>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</si>
  <si>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</si>
  <si>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十三、资源勘探信息等支出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</si>
  <si>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</si>
  <si>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</si>
  <si>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</si>
  <si>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</si>
  <si>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</si>
  <si>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  其他工业和信息产业监管支出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</si>
  <si>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</si>
  <si>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</si>
  <si>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</si>
  <si>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</si>
  <si>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</si>
  <si>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</si>
  <si>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</si>
  <si>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</si>
  <si>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</si>
  <si>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</si>
  <si>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</si>
  <si>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其他资源勘探信息等支出(项)</t>
  </si>
  <si>
    <t xml:space="preserve">  十四、商业服务业等支出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</si>
  <si>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</si>
  <si>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</si>
  <si>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</si>
  <si>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</si>
  <si>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</si>
  <si>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</si>
  <si>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</si>
  <si>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</si>
  <si>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其他商业服务业等支出(款)</t>
  </si>
  <si>
    <t xml:space="preserve">      其他商业服务业等支出(项)</t>
  </si>
  <si>
    <t xml:space="preserve">  十五、金融支出</t>
  </si>
  <si>
    <t xml:space="preserve">    金融部门行政支出</t>
  </si>
  <si>
    <t xml:space="preserve"> 十六、 国土海洋气象等支出</t>
  </si>
  <si>
    <t xml:space="preserve">    国土资源事务</t>
  </si>
  <si>
    <t xml:space="preserve">      国土资源规划及管理</t>
  </si>
  <si>
    <t xml:space="preserve">      土地资源利用与保护</t>
  </si>
  <si>
    <t xml:space="preserve">      国土资源社会公益服务</t>
  </si>
  <si>
    <t xml:space="preserve">      国土资源行业业务管理</t>
  </si>
  <si>
    <t xml:space="preserve">      国土资源调查</t>
  </si>
  <si>
    <t xml:space="preserve">      国土整治</t>
  </si>
  <si>
    <t xml:space="preserve">      地质灾害防治</t>
  </si>
  <si>
    <t xml:space="preserve">      土地资源储备支出</t>
  </si>
  <si>
    <t xml:space="preserve">      地质矿产资源利用与保护</t>
  </si>
  <si>
    <t xml:space="preserve">      其他国土资源事务支出</t>
  </si>
  <si>
    <t xml:space="preserve">    气象事务</t>
  </si>
  <si>
    <t xml:space="preserve">      其他气象事务支出</t>
  </si>
  <si>
    <t xml:space="preserve">    其他国土海洋气象等支出</t>
  </si>
  <si>
    <t xml:space="preserve">      其他国土海洋气象等支出</t>
  </si>
  <si>
    <t xml:space="preserve"> 十七、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</si>
  <si>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</si>
  <si>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</si>
  <si>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</si>
  <si>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</si>
  <si>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</si>
  <si>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</si>
  <si>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</si>
  <si>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</si>
  <si>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城乡社区住宅</t>
  </si>
  <si>
    <t xml:space="preserve">      其他城乡社区住宅支出</t>
  </si>
  <si>
    <t xml:space="preserve">  十八、粮油物资储备支出</t>
  </si>
  <si>
    <t xml:space="preserve">    粮油事务</t>
  </si>
  <si>
    <t xml:space="preserve">      其他粮油事务支出</t>
  </si>
  <si>
    <t xml:space="preserve">    粮油储备</t>
  </si>
  <si>
    <t xml:space="preserve">      储备粮油补贴</t>
  </si>
  <si>
    <t xml:space="preserve">      其他粮油储备支出</t>
  </si>
  <si>
    <t xml:space="preserve">  十九、其他支出(类)</t>
  </si>
  <si>
    <t xml:space="preserve">    其他支出(款)</t>
  </si>
  <si>
    <t xml:space="preserve">      其他支出(项)</t>
  </si>
  <si>
    <t xml:space="preserve"> 二十、 债务付息支出</t>
  </si>
  <si>
    <t xml:space="preserve">    地方政府一般债务付息支出</t>
  </si>
  <si>
    <t xml:space="preserve">      地方政府一般债券付息支出</t>
  </si>
  <si>
    <t xml:space="preserve"> 二十一、债务发行费用支出</t>
  </si>
  <si>
    <t xml:space="preserve">    地方政府一般债务发行费用支出</t>
  </si>
  <si>
    <t>注：本表详细反映2018年一般公共预算本级支出情况，按《预算法》要求细化到功能分类项级科目。</t>
  </si>
  <si>
    <t>表5</t>
  </si>
  <si>
    <t>2018年镇级一般公共预算转移支付收支执行表</t>
  </si>
  <si>
    <t>收        入</t>
  </si>
  <si>
    <t>上级补助收入</t>
  </si>
  <si>
    <t>补助下级支出</t>
  </si>
  <si>
    <t>一、一般性转移支付收入</t>
  </si>
  <si>
    <t>一、一般性转移支付支出</t>
  </si>
  <si>
    <t>　　　　体制补助收入</t>
  </si>
  <si>
    <t xml:space="preserve">     税收返还</t>
  </si>
  <si>
    <t xml:space="preserve">       所得税基数返还</t>
  </si>
  <si>
    <t xml:space="preserve">     均衡财力和激励引导转移支付</t>
  </si>
  <si>
    <t xml:space="preserve">       营改增基数返还</t>
  </si>
  <si>
    <t xml:space="preserve">     农业农村发展转移支付</t>
  </si>
  <si>
    <t xml:space="preserve">       均衡性转移支付 </t>
  </si>
  <si>
    <t xml:space="preserve">     收入分配改革转移支付</t>
  </si>
  <si>
    <t xml:space="preserve">       贫困地区转移支付</t>
  </si>
  <si>
    <t xml:space="preserve">     体制结算补助</t>
  </si>
  <si>
    <t xml:space="preserve">       县级基本财力保障机制奖补资金 </t>
  </si>
  <si>
    <t xml:space="preserve">     固定性转移支付</t>
  </si>
  <si>
    <t xml:space="preserve">       结算补助 </t>
  </si>
  <si>
    <t xml:space="preserve">     保障性转移支付</t>
  </si>
  <si>
    <t xml:space="preserve">       农村综合改革转移支付</t>
  </si>
  <si>
    <t xml:space="preserve">     城乡居民医疗保险转移支付</t>
  </si>
  <si>
    <t xml:space="preserve">       产粮（油）大县奖励资金 </t>
  </si>
  <si>
    <t xml:space="preserve">     社会保障转移支付</t>
  </si>
  <si>
    <t xml:space="preserve">       重点生态功能区转移支付 </t>
  </si>
  <si>
    <t xml:space="preserve">     其他一般性转移支付</t>
  </si>
  <si>
    <t xml:space="preserve">       固定数额补助 </t>
  </si>
  <si>
    <t xml:space="preserve">       公共安全</t>
  </si>
  <si>
    <t xml:space="preserve">       教育</t>
  </si>
  <si>
    <t xml:space="preserve">       医疗卫生与计划生育</t>
  </si>
  <si>
    <t xml:space="preserve">       其他一般性转移支付</t>
  </si>
  <si>
    <t>二、专项转移支付收入</t>
  </si>
  <si>
    <t>二、专项转移支付支出</t>
  </si>
  <si>
    <t xml:space="preserve">       一般公共服务</t>
  </si>
  <si>
    <t xml:space="preserve">       国防</t>
  </si>
  <si>
    <t xml:space="preserve">       转移性收入</t>
  </si>
  <si>
    <t xml:space="preserve">       科学技术</t>
  </si>
  <si>
    <t xml:space="preserve">       文化体育与传媒</t>
  </si>
  <si>
    <t xml:space="preserve">       社会保障和就业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</si>
  <si>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</si>
  <si>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</si>
  <si>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</si>
  <si>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</si>
  <si>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</si>
  <si>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</si>
  <si>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</si>
  <si>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</si>
  <si>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</si>
  <si>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注：本表详细反映2018年一般公共预算转移支付收入和转移支付支出情况。</t>
  </si>
  <si>
    <t>表6</t>
  </si>
  <si>
    <t xml:space="preserve">2018年镇级一般公共预算转移支付支出执行表 </t>
  </si>
  <si>
    <t>（分单位）</t>
  </si>
  <si>
    <t>预算数</t>
  </si>
  <si>
    <t>执行数
为预算%</t>
  </si>
  <si>
    <t>补助单位合计</t>
  </si>
  <si>
    <t>表7</t>
  </si>
  <si>
    <t>（分项目）</t>
  </si>
  <si>
    <t>补单位街合计</t>
  </si>
  <si>
    <t>一、一般性转移支付</t>
  </si>
  <si>
    <t>二、专项转移支付</t>
  </si>
  <si>
    <t>表8</t>
  </si>
  <si>
    <t>2018年镇级政府性基金预算收支执行表</t>
  </si>
  <si>
    <t xml:space="preserve"> </t>
  </si>
  <si>
    <t>一、国有土地收益基金收入</t>
  </si>
  <si>
    <t>一、社会保障和就业支出</t>
  </si>
  <si>
    <t>二、农业土地开发资金收入</t>
  </si>
  <si>
    <t>二、城乡社区支出</t>
  </si>
  <si>
    <t>三、国有土地使用权出让收入</t>
  </si>
  <si>
    <t>三、农林水支出</t>
  </si>
  <si>
    <t>四、污水处理费收入</t>
  </si>
  <si>
    <t>四、商业服务业等支出</t>
  </si>
  <si>
    <t>五、城市基础设施配套费收入</t>
  </si>
  <si>
    <t>五、其他支出</t>
  </si>
  <si>
    <t>六、其他政府性基金收入</t>
  </si>
  <si>
    <t>六、债务付息支出</t>
  </si>
  <si>
    <t>七、债务发行费用支出</t>
  </si>
  <si>
    <t>二、调入资金</t>
  </si>
  <si>
    <t>二、调出资金</t>
  </si>
  <si>
    <t xml:space="preserve">三、地方政府债务收入 </t>
  </si>
  <si>
    <t xml:space="preserve">    地方政府其他债务还本支出
   </t>
  </si>
  <si>
    <t xml:space="preserve">四、地方政府债务转贷支出 </t>
  </si>
  <si>
    <t>四、上年结转</t>
  </si>
  <si>
    <t xml:space="preserve">    地方政府债券还本转贷支出（新增）</t>
  </si>
  <si>
    <t xml:space="preserve">    地方政府债券还本转贷支出（置换）</t>
  </si>
  <si>
    <t>五、结转下年</t>
  </si>
  <si>
    <t>六、补助下级</t>
  </si>
  <si>
    <t>注：1.本表直观反映2018年政府性基金预算收入与支出的平衡关系。
    2.收入总计（本级收入合计+转移性收入合计）=支出总计（本级支出合计+转移性支出合计）。</t>
  </si>
  <si>
    <t>表9</t>
  </si>
  <si>
    <t>2018年镇级政府性基金预算本级支出执行表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</si>
  <si>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</si>
  <si>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</si>
  <si>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</si>
  <si>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</si>
  <si>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</si>
  <si>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</si>
  <si>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</si>
  <si>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</si>
  <si>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</si>
  <si>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棚户区改造支出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</si>
  <si>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</si>
  <si>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</si>
  <si>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</si>
  <si>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</si>
  <si>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污水处理费及对应专项债务收入安排的支出</t>
  </si>
  <si>
    <t xml:space="preserve">      污水处理设施建设和运营</t>
  </si>
  <si>
    <t xml:space="preserve">    大中型水库库区基金及对应专项债务收入安排的支出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</si>
  <si>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</si>
  <si>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</si>
  <si>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</si>
  <si>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国家重大水利工程建设基金及对应专项债务收入安排的支出</t>
  </si>
  <si>
    <t xml:space="preserve">      三峡工程后续工作</t>
  </si>
  <si>
    <t xml:space="preserve">    旅游发展基金支出</t>
  </si>
  <si>
    <t xml:space="preserve">      地方旅游开发项目补助</t>
  </si>
  <si>
    <t xml:space="preserve">    彩票发行销售机构业务费安排的支出</t>
  </si>
  <si>
    <t xml:space="preserve">      福利彩票销售机构的业务费支出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</si>
  <si>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</si>
  <si>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</si>
  <si>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</si>
  <si>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</si>
  <si>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</si>
  <si>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</si>
  <si>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</si>
  <si>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</si>
  <si>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</si>
  <si>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</si>
  <si>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</si>
  <si>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>注：本表详细反映2018年政府性基金预算本级支出情况，按《预算法》要求细化到功能分类项级科目。</t>
  </si>
  <si>
    <t>表10</t>
  </si>
  <si>
    <t xml:space="preserve">2018年镇级政府性基金预算转移支付收支执行表 </t>
  </si>
  <si>
    <t>收       入</t>
  </si>
  <si>
    <t xml:space="preserve">    大中型水库移民后期扶持基金</t>
  </si>
  <si>
    <t>国有土地使用权出让收入安排的支出</t>
  </si>
  <si>
    <t xml:space="preserve">    小型水库移民扶助基金</t>
  </si>
  <si>
    <t>城市基础设施配套费安排支出</t>
  </si>
  <si>
    <t xml:space="preserve">    国有土地使用权出让</t>
  </si>
  <si>
    <t>彩票公益金安排的支出</t>
  </si>
  <si>
    <t xml:space="preserve">    城市基础设施配套费</t>
  </si>
  <si>
    <t xml:space="preserve">    污水处理费</t>
  </si>
  <si>
    <t xml:space="preserve">    三峡水库库区基金</t>
  </si>
  <si>
    <t xml:space="preserve">    国家重大水利工程建设基金</t>
  </si>
  <si>
    <t xml:space="preserve">    旅游发展基金</t>
  </si>
  <si>
    <t xml:space="preserve">    彩票发行销售机构业务费</t>
  </si>
  <si>
    <t xml:space="preserve">    彩票公益金</t>
  </si>
  <si>
    <t>表11</t>
  </si>
  <si>
    <t>2018年镇级国有资本经营预算收支执行表</t>
  </si>
  <si>
    <t>一、利润收入</t>
  </si>
  <si>
    <t>一、解决历史遗留问题及改革成本支出</t>
  </si>
  <si>
    <t>二、股利、股息收入</t>
  </si>
  <si>
    <t xml:space="preserve">     “三供一业”移交补助支出</t>
  </si>
  <si>
    <t>三、产权转让收入</t>
  </si>
  <si>
    <t xml:space="preserve">      国有企业棚户区改造支出</t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</si>
  <si>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</si>
  <si>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</si>
  <si>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</si>
  <si>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支持科技进步支出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</si>
  <si>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</si>
  <si>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</si>
  <si>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</si>
  <si>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</si>
  <si>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</si>
  <si>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一、调出资金</t>
  </si>
  <si>
    <t>二、上年结转</t>
  </si>
  <si>
    <t>二、结转下年</t>
  </si>
  <si>
    <t>注：1.本表直观反映2018年国有资本经营预算收入与支出的平衡关系。
    2.收入总计（本级收入合计+转移性收入合计）=支出总计（本级支出合计+转移性支出合计）。</t>
  </si>
  <si>
    <t>表12</t>
  </si>
  <si>
    <t>2018年全镇社会保险基金预算收支执行表</t>
  </si>
  <si>
    <t>全区收入合计</t>
  </si>
  <si>
    <t>全区支出合计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</si>
  <si>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</si>
  <si>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</si>
  <si>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</si>
  <si>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</si>
  <si>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</si>
  <si>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</si>
  <si>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</si>
  <si>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</si>
  <si>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</si>
  <si>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</si>
  <si>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</si>
  <si>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</si>
  <si>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</si>
  <si>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</si>
  <si>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>—</t>
  </si>
  <si>
    <t>注：由于社会保险基金预算由重庆市级统筹，镇级没有收支数据。</t>
  </si>
  <si>
    <t xml:space="preserve">      </t>
  </si>
  <si>
    <t>表13</t>
  </si>
  <si>
    <t>2018年镇政府债务限额及余额情况表</t>
  </si>
  <si>
    <t>单位：亿元</t>
  </si>
  <si>
    <t>单位</t>
  </si>
  <si>
    <t>2018年政府债务限额</t>
  </si>
  <si>
    <t>2018年政府债务余额</t>
  </si>
  <si>
    <t>小计</t>
  </si>
  <si>
    <t>一般债务</t>
  </si>
  <si>
    <t>专项债务</t>
  </si>
  <si>
    <t>其中：2019年到期债券</t>
  </si>
  <si>
    <t>区级</t>
  </si>
  <si>
    <t>表14</t>
  </si>
  <si>
    <t xml:space="preserve">2019年镇级一般公共预算收支预算表 </t>
  </si>
  <si>
    <t>六、文化旅游体育与传媒支出</t>
  </si>
  <si>
    <t>八、卫生健康支出</t>
  </si>
  <si>
    <t>十六、自然资源海洋气象等支出</t>
  </si>
  <si>
    <t xml:space="preserve">    国有资源（资产）有偿使用收入</t>
  </si>
  <si>
    <t>十九、灾害防治及应急管理支出</t>
  </si>
  <si>
    <t>二十、预备费</t>
  </si>
  <si>
    <t>二十一、其他支出</t>
  </si>
  <si>
    <t>二十二、债务付息支出</t>
  </si>
  <si>
    <t>二、镇街上解收入</t>
  </si>
  <si>
    <t>二、补助镇街支出</t>
  </si>
  <si>
    <t xml:space="preserve">    地方政府债券还本支出(置换）</t>
  </si>
  <si>
    <t>五、地方政府债务收入</t>
  </si>
  <si>
    <t>四、地方政府债务转贷支出</t>
  </si>
  <si>
    <t>六、上年结转结余</t>
  </si>
  <si>
    <t>五、安排预算稳定调节基金</t>
  </si>
  <si>
    <t xml:space="preserve">注：1.本表直观反映2019年一般公共预算收入与支出的平衡关系。
    2.收入总计（本级收入合计+转移性收入合计）=支出总计（本级支出合计+转移性支出合计）
    </t>
  </si>
  <si>
    <t>表15</t>
  </si>
  <si>
    <t xml:space="preserve">2019年 镇级一般公共预算本级支出预算表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</si>
  <si>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</si>
  <si>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</si>
  <si>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</si>
  <si>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</si>
  <si>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</si>
  <si>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</si>
  <si>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</si>
  <si>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</si>
  <si>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</si>
  <si>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</si>
  <si>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</si>
  <si>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</si>
  <si>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</si>
  <si>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</si>
  <si>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</si>
  <si>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</si>
  <si>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</si>
  <si>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</si>
  <si>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</si>
  <si>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</si>
  <si>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</si>
  <si>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</si>
  <si>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</si>
  <si>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</si>
  <si>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</si>
  <si>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</si>
  <si>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</si>
  <si>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</si>
  <si>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  其他审计事务支出</t>
  </si>
  <si>
    <t xml:space="preserve">  海关事务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</si>
  <si>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</si>
  <si>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</si>
  <si>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</si>
  <si>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</si>
  <si>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</si>
  <si>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</si>
  <si>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</si>
  <si>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港澳台事务</t>
  </si>
  <si>
    <t xml:space="preserve">    其他港澳台侨事务支出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</si>
  <si>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</si>
  <si>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</si>
  <si>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</si>
  <si>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</si>
  <si>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</si>
  <si>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</si>
  <si>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</si>
  <si>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</si>
  <si>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</si>
  <si>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  其他统战事务支出</t>
  </si>
  <si>
    <t xml:space="preserve">  其他共产党事务支出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</si>
  <si>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</si>
  <si>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</si>
  <si>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</si>
  <si>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</si>
  <si>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其他一般公共服务支出</t>
  </si>
  <si>
    <t xml:space="preserve">    其他一般公共服务支出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</si>
  <si>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</si>
  <si>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</si>
  <si>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</si>
  <si>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</si>
  <si>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</si>
  <si>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</si>
  <si>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武装警察部队</t>
  </si>
  <si>
    <t xml:space="preserve">    内卫</t>
  </si>
  <si>
    <t xml:space="preserve">  公安</t>
  </si>
  <si>
    <t xml:space="preserve">    执法办案</t>
  </si>
  <si>
    <t xml:space="preserve">    其他公安支出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</si>
  <si>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</si>
  <si>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</si>
  <si>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</si>
  <si>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</si>
  <si>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</si>
  <si>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</si>
  <si>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</si>
  <si>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</si>
  <si>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</si>
  <si>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</si>
  <si>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</si>
  <si>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</si>
  <si>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</si>
  <si>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</si>
  <si>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</si>
  <si>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</si>
  <si>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</si>
  <si>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</si>
  <si>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</si>
  <si>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</si>
  <si>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</si>
  <si>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</si>
  <si>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</si>
  <si>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</si>
  <si>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</si>
  <si>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</si>
  <si>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</si>
  <si>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</si>
  <si>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</si>
  <si>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</si>
  <si>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</si>
  <si>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</si>
  <si>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</si>
  <si>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</si>
  <si>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</si>
  <si>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</si>
  <si>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</si>
  <si>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科学技术普及</t>
  </si>
  <si>
    <t xml:space="preserve">    机构运行</t>
  </si>
  <si>
    <t xml:space="preserve">    科普活动</t>
  </si>
  <si>
    <t xml:space="preserve">    青少年科技活动</t>
  </si>
  <si>
    <t xml:space="preserve">    学术交流活动</t>
  </si>
  <si>
    <t xml:space="preserve">    其他科学技术普及支出</t>
  </si>
  <si>
    <t xml:space="preserve">  其他科学技术支出</t>
  </si>
  <si>
    <t xml:space="preserve">  文化和旅游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</si>
  <si>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</si>
  <si>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</si>
  <si>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</si>
  <si>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</si>
  <si>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</si>
  <si>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</si>
  <si>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</si>
  <si>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</si>
  <si>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</si>
  <si>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</si>
  <si>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</si>
  <si>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</si>
  <si>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</si>
  <si>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</si>
  <si>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</si>
  <si>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</si>
  <si>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</si>
  <si>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</si>
  <si>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</si>
  <si>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</si>
  <si>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</si>
  <si>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</si>
  <si>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</si>
  <si>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</si>
  <si>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</si>
  <si>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</si>
  <si>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</si>
  <si>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</si>
  <si>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</si>
  <si>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</si>
  <si>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</si>
  <si>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</si>
  <si>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</si>
  <si>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</si>
  <si>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</si>
  <si>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</si>
  <si>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</si>
  <si>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</si>
  <si>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</si>
  <si>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</si>
  <si>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</si>
  <si>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</si>
  <si>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</si>
  <si>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</si>
  <si>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</si>
  <si>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</si>
  <si>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就业补助</t>
  </si>
  <si>
    <t xml:space="preserve">    公益性岗位补贴</t>
  </si>
  <si>
    <t xml:space="preserve">    其他就业补助支出</t>
  </si>
  <si>
    <t xml:space="preserve">  抚恤</t>
  </si>
  <si>
    <t xml:space="preserve">    在乡复员、退伍军人生活补助</t>
  </si>
  <si>
    <t xml:space="preserve">    义务兵优待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</si>
  <si>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</si>
  <si>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</si>
  <si>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</si>
  <si>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</si>
  <si>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</si>
  <si>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</si>
  <si>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</si>
  <si>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</si>
  <si>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</si>
  <si>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</si>
  <si>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其他社会福利支出</t>
  </si>
  <si>
    <t xml:space="preserve">  残疾人事业</t>
  </si>
  <si>
    <t xml:space="preserve">    机关服务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</si>
  <si>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</si>
  <si>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</si>
  <si>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</si>
  <si>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</si>
  <si>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</si>
  <si>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</si>
  <si>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</si>
  <si>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</si>
  <si>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</si>
  <si>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</si>
  <si>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</si>
  <si>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退役军人管理事务</t>
  </si>
  <si>
    <t xml:space="preserve">    拥军优属</t>
  </si>
  <si>
    <t xml:space="preserve">    部队供应</t>
  </si>
  <si>
    <t xml:space="preserve">  其他社会保障和就业支出</t>
  </si>
  <si>
    <t xml:space="preserve">    其他社会保障和就业支出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</si>
  <si>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</si>
  <si>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</si>
  <si>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</si>
  <si>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</si>
  <si>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</si>
  <si>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精神病医院</t>
  </si>
  <si>
    <t xml:space="preserve">    儿童医院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</si>
  <si>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</si>
  <si>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</si>
  <si>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</si>
  <si>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</si>
  <si>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</si>
  <si>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</si>
  <si>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</si>
  <si>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</si>
  <si>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</si>
  <si>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</si>
  <si>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</si>
  <si>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</si>
  <si>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</si>
  <si>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</si>
  <si>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</si>
  <si>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</si>
  <si>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</si>
  <si>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</si>
  <si>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</si>
  <si>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</si>
  <si>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</si>
  <si>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</si>
  <si>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</si>
  <si>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</si>
  <si>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</si>
  <si>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其他卫生健康支出</t>
  </si>
  <si>
    <t xml:space="preserve">    其他卫生健康支出</t>
  </si>
  <si>
    <t xml:space="preserve">  环境保护管理事务</t>
  </si>
  <si>
    <t xml:space="preserve">    环境保护法规、规划及标准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</si>
  <si>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</si>
  <si>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</si>
  <si>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</si>
  <si>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</si>
  <si>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</si>
  <si>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  天然林保护工程建设</t>
  </si>
  <si>
    <t xml:space="preserve">  退耕还林</t>
  </si>
  <si>
    <t xml:space="preserve">    退耕现金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</si>
  <si>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</si>
  <si>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</si>
  <si>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</si>
  <si>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</si>
  <si>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</si>
  <si>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</si>
  <si>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</si>
  <si>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</si>
  <si>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</si>
  <si>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</si>
  <si>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</si>
  <si>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</si>
  <si>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</si>
  <si>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</si>
  <si>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</si>
  <si>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</si>
  <si>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</si>
  <si>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</si>
  <si>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</si>
  <si>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</si>
  <si>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</si>
  <si>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</si>
  <si>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</si>
  <si>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</si>
  <si>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</si>
  <si>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</si>
  <si>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</si>
  <si>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</si>
  <si>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</si>
  <si>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</si>
  <si>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农业生产支持补贴</t>
  </si>
  <si>
    <t xml:space="preserve">    农业资源保护修复与利用</t>
  </si>
  <si>
    <t xml:space="preserve">    成品油价格改革对渔业的补贴</t>
  </si>
  <si>
    <t xml:space="preserve">    其他农业支出</t>
  </si>
  <si>
    <t xml:space="preserve">  林业和草原</t>
  </si>
  <si>
    <t xml:space="preserve">    林业事业机构</t>
  </si>
  <si>
    <t xml:space="preserve">    森林培育</t>
  </si>
  <si>
    <t xml:space="preserve">    森林资源管理</t>
  </si>
  <si>
    <t xml:space="preserve">    动植物保护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</si>
  <si>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</si>
  <si>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</si>
  <si>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</si>
  <si>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</si>
  <si>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</si>
  <si>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</si>
  <si>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</si>
  <si>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</si>
  <si>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</si>
  <si>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</si>
  <si>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</si>
  <si>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</si>
  <si>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防汛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</si>
  <si>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</si>
  <si>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</si>
  <si>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</si>
  <si>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其他水利支出</t>
  </si>
  <si>
    <t xml:space="preserve">  扶贫</t>
  </si>
  <si>
    <t xml:space="preserve">    生产发展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</si>
  <si>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</si>
  <si>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</si>
  <si>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</si>
  <si>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</si>
  <si>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</si>
  <si>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</si>
  <si>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</si>
  <si>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</si>
  <si>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</si>
  <si>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</si>
  <si>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</si>
  <si>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</si>
  <si>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</si>
  <si>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</si>
  <si>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</si>
  <si>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</si>
  <si>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</si>
  <si>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</si>
  <si>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</si>
  <si>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</si>
  <si>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</si>
  <si>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</si>
  <si>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</si>
  <si>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</si>
  <si>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</si>
  <si>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</si>
  <si>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</si>
  <si>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</si>
  <si>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</si>
  <si>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</si>
  <si>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</si>
  <si>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</si>
  <si>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</si>
  <si>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</si>
  <si>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</si>
  <si>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</si>
  <si>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</si>
  <si>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</si>
  <si>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</si>
  <si>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</si>
  <si>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</si>
  <si>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</si>
  <si>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</si>
  <si>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</si>
  <si>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</si>
  <si>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  其他商业服务业支出</t>
  </si>
  <si>
    <t xml:space="preserve">  金融部门行政支出</t>
  </si>
  <si>
    <t xml:space="preserve">  自然资源事务</t>
  </si>
  <si>
    <t xml:space="preserve">    土地资源调查</t>
  </si>
  <si>
    <t xml:space="preserve">    自然资源行业业务管理</t>
  </si>
  <si>
    <t xml:space="preserve">    国土资源调查</t>
  </si>
  <si>
    <t xml:space="preserve">    国土整治</t>
  </si>
  <si>
    <t xml:space="preserve">    地质矿产资源利用与保护</t>
  </si>
  <si>
    <t xml:space="preserve">    其他自然资源事务支出</t>
  </si>
  <si>
    <t xml:space="preserve">  气象事务</t>
  </si>
  <si>
    <t xml:space="preserve">    气象事业机构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</si>
  <si>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</si>
  <si>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</si>
  <si>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</si>
  <si>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</si>
  <si>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</si>
  <si>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</si>
  <si>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</si>
  <si>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</si>
  <si>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</si>
  <si>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</si>
  <si>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</si>
  <si>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</si>
  <si>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</si>
  <si>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</si>
  <si>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</si>
  <si>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应急管理事务</t>
  </si>
  <si>
    <t xml:space="preserve">    安全监管</t>
  </si>
  <si>
    <t xml:space="preserve">    应急救援</t>
  </si>
  <si>
    <t xml:space="preserve">  消防事务</t>
  </si>
  <si>
    <t xml:space="preserve">    其他消防事务支出</t>
  </si>
  <si>
    <t xml:space="preserve">  煤矿安全</t>
  </si>
  <si>
    <t xml:space="preserve">  自然灾害防治</t>
  </si>
  <si>
    <t xml:space="preserve">    地质灾害防治</t>
  </si>
  <si>
    <t xml:space="preserve">  年初预留</t>
  </si>
  <si>
    <t xml:space="preserve">    其他支出</t>
  </si>
  <si>
    <t xml:space="preserve">  地方政府一般债务付息支出</t>
  </si>
  <si>
    <t xml:space="preserve">    地方政府其他一般债务付息支出</t>
  </si>
  <si>
    <t>表16</t>
  </si>
  <si>
    <t xml:space="preserve">2019年镇级一般公共预算本级支出预算表 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</si>
  <si>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</si>
  <si>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</si>
  <si>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</si>
  <si>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</si>
  <si>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</si>
  <si>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</si>
  <si>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</si>
  <si>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</si>
  <si>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</si>
  <si>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</si>
  <si>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</si>
  <si>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</si>
  <si>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</si>
  <si>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</si>
  <si>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</si>
  <si>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</si>
  <si>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</si>
  <si>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</si>
  <si>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</si>
  <si>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</si>
  <si>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</si>
  <si>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</si>
  <si>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</si>
  <si>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</si>
  <si>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</si>
  <si>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</si>
  <si>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</si>
  <si>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15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</si>
  <si>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表17</t>
  </si>
  <si>
    <t xml:space="preserve">2019年镇级一般公共预算本级基本支出预算表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</si>
  <si>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</si>
  <si>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</si>
  <si>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</si>
  <si>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</si>
  <si>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t>一、机关工资福利支出</t>
  </si>
  <si>
    <t xml:space="preserve">    工资奖金津补贴</t>
  </si>
  <si>
    <t xml:space="preserve">    社会保障缴费</t>
  </si>
  <si>
    <t xml:space="preserve">    其他工资福利支出</t>
  </si>
  <si>
    <t>二、机关商品和服务支出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</si>
  <si>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</si>
  <si>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</si>
  <si>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</si>
  <si>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</si>
  <si>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</si>
  <si>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</si>
  <si>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公务用车运行维护费</t>
  </si>
  <si>
    <t xml:space="preserve">    维修(护)费</t>
  </si>
  <si>
    <t xml:space="preserve">    其他商品和服务支出</t>
  </si>
  <si>
    <t>三、机关资本性支出（一）</t>
  </si>
  <si>
    <t xml:space="preserve">    设备购置</t>
  </si>
  <si>
    <t>四、对事业单位经常性补助</t>
  </si>
  <si>
    <t xml:space="preserve">    工资福利支出</t>
  </si>
  <si>
    <t xml:space="preserve">    商品和服务支出</t>
  </si>
  <si>
    <t>五、对事业单位资本性补助</t>
  </si>
  <si>
    <t xml:space="preserve">    资本性支出（一）</t>
  </si>
  <si>
    <t>六、对个人和家庭的补助</t>
  </si>
  <si>
    <t xml:space="preserve">    社会福利和救助</t>
  </si>
  <si>
    <t xml:space="preserve">    离退休费</t>
  </si>
  <si>
    <t xml:space="preserve">    其他对个人和家庭的补助</t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</si>
  <si>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</si>
  <si>
    <t>表18</t>
  </si>
  <si>
    <t xml:space="preserve">2019年镇级一般公共预算转移支付收支预算表 </t>
  </si>
  <si>
    <t>体制结算补助</t>
  </si>
  <si>
    <t>固定性转移支付</t>
  </si>
  <si>
    <t>保障性和激励性转移支付</t>
  </si>
  <si>
    <t>其他一般性转移支付</t>
  </si>
  <si>
    <t xml:space="preserve">       其他</t>
  </si>
  <si>
    <t>社会保障和就业</t>
  </si>
  <si>
    <t xml:space="preserve">       文化旅游体育与传媒</t>
  </si>
  <si>
    <t xml:space="preserve">       卫生健康</t>
  </si>
  <si>
    <t xml:space="preserve">       其他收入</t>
  </si>
  <si>
    <t>注：本表详细反映2019年一般公共预算转移支付收入和转移支付支出情况。</t>
  </si>
  <si>
    <t>表19</t>
  </si>
  <si>
    <t xml:space="preserve">2019年镇级一般公共预算转移支付支出预算表 </t>
  </si>
  <si>
    <t xml:space="preserve">小计 </t>
  </si>
  <si>
    <t>一般性转移支付</t>
  </si>
  <si>
    <t>专项转移支付</t>
  </si>
  <si>
    <t>表20</t>
  </si>
  <si>
    <t>补助镇街合计</t>
  </si>
  <si>
    <t>1.体制结算补助</t>
  </si>
  <si>
    <t>2.固定性转移支付</t>
  </si>
  <si>
    <t>3.保障性和激励性转移支付</t>
  </si>
  <si>
    <t>4.其他一般性转移支付</t>
  </si>
  <si>
    <t>1.河长制工作补助资金</t>
  </si>
  <si>
    <t>2.敬老院集中供养人员补助及管理</t>
  </si>
  <si>
    <t>3.农村危房改造资金</t>
  </si>
  <si>
    <t>4.农村公路建设资金</t>
  </si>
  <si>
    <t>注：本表直观反映年初镇对下级的转移支付分项目情况。按照《预算法》规定，转移支付应当分地区、分项目编制。</t>
  </si>
  <si>
    <t>表21</t>
  </si>
  <si>
    <t xml:space="preserve">2019年镇级政府性基金预算收支预算表 </t>
  </si>
  <si>
    <t>一、农网还贷资金收入</t>
  </si>
  <si>
    <t>一、文化体育与传媒支出</t>
  </si>
  <si>
    <t>二、国家电影事业发展专项资金</t>
  </si>
  <si>
    <t>二、社会保障和就业支出</t>
  </si>
  <si>
    <t>三、国有土地收益基金收入</t>
  </si>
  <si>
    <t>三、城乡社区支出</t>
  </si>
  <si>
    <t>四、农业土地开发资金收入</t>
  </si>
  <si>
    <t>四、农林水支出</t>
  </si>
  <si>
    <t>五、国有土地使用权出让收入</t>
  </si>
  <si>
    <t>六、城市基础设施配套费收入</t>
  </si>
  <si>
    <t>七、污水处理费收入</t>
  </si>
  <si>
    <t>二、地方政府债务收入</t>
  </si>
  <si>
    <t>三、上年结转</t>
  </si>
  <si>
    <t>注：1.本表直观反映2019年政府性基金预算收入与支出的平衡关系。
    2.收入总计（本级收入合计+转移性收入合计）=支出总计（本级支出合计+转移性支出合计）。</t>
  </si>
  <si>
    <t>表22</t>
  </si>
  <si>
    <t xml:space="preserve">2019年镇级政府性基金预算本级支出预算表 </t>
  </si>
  <si>
    <t>一、文化旅游体育与传媒支出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</si>
  <si>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</si>
  <si>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</si>
  <si>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</si>
  <si>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</si>
  <si>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</si>
  <si>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</si>
  <si>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国有土地使用权出让收入及对应专项债务收入安排的支出</t>
  </si>
  <si>
    <t xml:space="preserve">    征地和拆迁补偿支出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</si>
  <si>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</si>
  <si>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</si>
  <si>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</si>
  <si>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棚户区改造支出</t>
  </si>
  <si>
    <t xml:space="preserve">    其他国有土地使用权出让收入安排的支出</t>
  </si>
  <si>
    <t xml:space="preserve">  城市基础设施配套费安排的支出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</si>
  <si>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</si>
  <si>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</si>
  <si>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</si>
  <si>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大中型水库库区基金安排的支出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</si>
  <si>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</si>
  <si>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</si>
  <si>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</si>
  <si>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三峡工程后续工作</t>
  </si>
  <si>
    <t xml:space="preserve">  彩票发行销售机构业务费安排的支出</t>
  </si>
  <si>
    <t xml:space="preserve">    其他彩票发行销售机构业务费安排的支出</t>
  </si>
  <si>
    <t xml:space="preserve">  彩票公益金安排的支出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</si>
  <si>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</si>
  <si>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</si>
  <si>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用于残疾人事业的彩票公益金支出（福彩金）</t>
  </si>
  <si>
    <t xml:space="preserve">    用于其他社会公益事业的彩票公益金支出</t>
  </si>
  <si>
    <t>注：本表详细反映2019年政府性基金预算本级支出安排情况，按《预算法》要求细化到功能分类项级科目。</t>
  </si>
  <si>
    <t>表23</t>
  </si>
  <si>
    <t xml:space="preserve">2019年镇级政府性基金预算转移支付收支预算表 </t>
  </si>
  <si>
    <t>补助单位支出</t>
  </si>
  <si>
    <t>大中型水库移民后期扶持基金支出</t>
  </si>
  <si>
    <t>小型水库移民扶助基金安排的支出</t>
  </si>
  <si>
    <t xml:space="preserve">    大中型水库库区基金</t>
  </si>
  <si>
    <t>大中型水库库区基金安排的支出</t>
  </si>
  <si>
    <t>三峡水库库区基金支出</t>
  </si>
  <si>
    <t>注：本表详细反映2019年政府性基金预算转移支付收入和转移支付支出情况。</t>
  </si>
  <si>
    <t>表24</t>
  </si>
  <si>
    <t xml:space="preserve">2019年镇级国有资本经营预算收支预算表 </t>
  </si>
  <si>
    <t xml:space="preserve"> “三供一业”移交补助支出</t>
  </si>
  <si>
    <t xml:space="preserve">  其他历史遗留及改革成本支出</t>
  </si>
  <si>
    <t>四、其他国有资本经营预算收入</t>
  </si>
  <si>
    <t>二、金融企业国有资本经营预算支出</t>
  </si>
  <si>
    <t xml:space="preserve">   资本性支出</t>
  </si>
  <si>
    <t>三、其他国有资本经营预算支出</t>
  </si>
  <si>
    <t xml:space="preserve">  其他国有资本经营预算支出  </t>
  </si>
  <si>
    <t xml:space="preserve">    上年结转</t>
  </si>
  <si>
    <t xml:space="preserve">    调出资金</t>
  </si>
  <si>
    <t>注：1.本表直观反映2019年国有资本经营预算收入与支出的平衡关系。
    2.收入总计（本级收入合计+转移性收入合计）=支出总计（本级支出合计+转移性支出合计）。</t>
  </si>
  <si>
    <t>表25</t>
  </si>
  <si>
    <t xml:space="preserve">2019年全镇社会保险基金预算收支预算表 </t>
  </si>
  <si>
    <t xml:space="preserve">注：由于社会保险基金预算由重庆市级统筹，镇级没有收支数据。 </t>
  </si>
</sst>
</file>

<file path=xl/styles.xml><?xml version="1.0" encoding="utf-8"?>
<styleSheet xmlns="http://schemas.openxmlformats.org/spreadsheetml/2006/main">
  <numFmts count="1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;[Red]0"/>
    <numFmt numFmtId="178" formatCode="0_ "/>
    <numFmt numFmtId="179" formatCode="0_);[Red]\(0\)"/>
    <numFmt numFmtId="180" formatCode="#,##0_);[Red]\(#,##0\)"/>
    <numFmt numFmtId="181" formatCode="#,##0_ "/>
    <numFmt numFmtId="182" formatCode="0.00_ "/>
    <numFmt numFmtId="183" formatCode="0.00_);[Red]\(0.00\)"/>
    <numFmt numFmtId="184" formatCode="0.0_);[Red]\(0.0\)"/>
    <numFmt numFmtId="185" formatCode="_ * #,##0_ ;_ * \-#,##0_ ;_ * &quot;-&quot;??_ ;_ @_ "/>
    <numFmt numFmtId="186" formatCode="0.0_ "/>
    <numFmt numFmtId="187" formatCode="#,##0.0_ "/>
    <numFmt numFmtId="188" formatCode="________@"/>
    <numFmt numFmtId="189" formatCode="0.0%"/>
    <numFmt numFmtId="190" formatCode="General;General;&quot;-&quot;"/>
  </numFmts>
  <fonts count="10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3"/>
      <color theme="1"/>
      <name val="黑体"/>
      <charset val="134"/>
    </font>
    <font>
      <b/>
      <sz val="12"/>
      <color indexed="8"/>
      <name val="宋体"/>
      <charset val="134"/>
    </font>
    <font>
      <sz val="12"/>
      <name val="黑体"/>
      <charset val="134"/>
    </font>
    <font>
      <sz val="10"/>
      <name val="Arial"/>
      <charset val="134"/>
    </font>
    <font>
      <b/>
      <sz val="10"/>
      <color indexed="8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indexed="8"/>
      <name val="方正黑体_GBK"/>
      <charset val="134"/>
    </font>
    <font>
      <b/>
      <sz val="14"/>
      <name val="黑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方正楷体_GBK"/>
      <charset val="134"/>
    </font>
    <font>
      <sz val="16"/>
      <name val="方正小标宋_GBK"/>
      <charset val="134"/>
    </font>
    <font>
      <sz val="11"/>
      <name val="黑体"/>
      <charset val="134"/>
    </font>
    <font>
      <sz val="10"/>
      <name val="黑体"/>
      <charset val="134"/>
    </font>
    <font>
      <sz val="8"/>
      <name val="方正黑体_GBK"/>
      <charset val="134"/>
    </font>
    <font>
      <sz val="8"/>
      <name val="黑体"/>
      <charset val="134"/>
    </font>
    <font>
      <sz val="10"/>
      <color indexed="8"/>
      <name val="宋体"/>
      <charset val="134"/>
      <scheme val="minor"/>
    </font>
    <font>
      <b/>
      <sz val="12"/>
      <color indexed="8"/>
      <name val="方正仿宋_GBK"/>
      <charset val="134"/>
    </font>
    <font>
      <sz val="9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12"/>
      <name val="仿宋_GB2312"/>
      <charset val="134"/>
    </font>
    <font>
      <sz val="14"/>
      <color theme="1"/>
      <name val="宋体"/>
      <charset val="134"/>
      <scheme val="minor"/>
    </font>
    <font>
      <sz val="14"/>
      <name val="方正黑体_GBK"/>
      <charset val="134"/>
    </font>
    <font>
      <sz val="18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name val="宋体"/>
      <charset val="134"/>
    </font>
    <font>
      <sz val="10"/>
      <name val="Times New Roman"/>
      <charset val="134"/>
    </font>
    <font>
      <b/>
      <sz val="10"/>
      <color theme="1"/>
      <name val="Times New Roman"/>
      <charset val="134"/>
    </font>
    <font>
      <sz val="14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0"/>
      <name val="宋体"/>
      <charset val="134"/>
      <scheme val="minor"/>
    </font>
    <font>
      <sz val="12"/>
      <name val="方正仿宋_GBK"/>
      <charset val="134"/>
    </font>
    <font>
      <sz val="12"/>
      <name val="方正细黑一简体"/>
      <charset val="134"/>
    </font>
    <font>
      <sz val="19"/>
      <name val="方正小标宋_GBK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3">
    <xf numFmtId="0" fontId="0" fillId="0" borderId="0">
      <alignment vertical="center"/>
    </xf>
    <xf numFmtId="42" fontId="66" fillId="0" borderId="0" applyFont="0" applyFill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8" fillId="4" borderId="11" applyNumberFormat="0" applyAlignment="0" applyProtection="0">
      <alignment vertical="center"/>
    </xf>
    <xf numFmtId="44" fontId="66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0" fontId="70" fillId="8" borderId="12" applyNumberFormat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2" fillId="0" borderId="0">
      <alignment vertical="center"/>
    </xf>
    <xf numFmtId="0" fontId="66" fillId="16" borderId="14" applyNumberFormat="0" applyFont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4" fillId="0" borderId="18" applyNumberFormat="0" applyFill="0" applyAlignment="0" applyProtection="0">
      <alignment vertical="center"/>
    </xf>
    <xf numFmtId="0" fontId="86" fillId="0" borderId="18" applyNumberFormat="0" applyFill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69" fillId="0" borderId="20" applyNumberFormat="0" applyFill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4" fillId="14" borderId="13" applyNumberFormat="0" applyAlignment="0" applyProtection="0">
      <alignment vertical="center"/>
    </xf>
    <xf numFmtId="0" fontId="79" fillId="14" borderId="11" applyNumberFormat="0" applyAlignment="0" applyProtection="0">
      <alignment vertical="center"/>
    </xf>
    <xf numFmtId="0" fontId="81" fillId="22" borderId="16" applyNumberFormat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83" fillId="0" borderId="17" applyNumberFormat="0" applyFill="0" applyAlignment="0" applyProtection="0">
      <alignment vertical="center"/>
    </xf>
    <xf numFmtId="0" fontId="85" fillId="0" borderId="19" applyNumberFormat="0" applyFill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76" fillId="0" borderId="15" applyNumberFormat="0" applyFill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89" fillId="8" borderId="21" applyNumberFormat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72" fillId="31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72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67" fillId="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7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88" fillId="32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72" fillId="35" borderId="0" applyNumberFormat="0" applyBorder="0" applyAlignment="0" applyProtection="0">
      <alignment vertical="center"/>
    </xf>
    <xf numFmtId="0" fontId="90" fillId="0" borderId="22" applyNumberFormat="0" applyFill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41" fontId="9" fillId="0" borderId="0" applyFont="0" applyFill="0" applyBorder="0" applyAlignment="0" applyProtection="0">
      <alignment vertical="center"/>
    </xf>
    <xf numFmtId="0" fontId="9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94" fillId="37" borderId="12" applyNumberFormat="0" applyAlignment="0" applyProtection="0">
      <alignment vertical="center"/>
    </xf>
    <xf numFmtId="0" fontId="9" fillId="0" borderId="0">
      <alignment vertical="center"/>
    </xf>
    <xf numFmtId="0" fontId="26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8" fillId="0" borderId="0"/>
    <xf numFmtId="0" fontId="26" fillId="0" borderId="0"/>
    <xf numFmtId="0" fontId="95" fillId="38" borderId="0" applyNumberFormat="0" applyBorder="0" applyAlignment="0" applyProtection="0">
      <alignment vertical="center"/>
    </xf>
    <xf numFmtId="0" fontId="96" fillId="0" borderId="24" applyNumberFormat="0" applyFill="0" applyAlignment="0" applyProtection="0">
      <alignment vertical="center"/>
    </xf>
    <xf numFmtId="0" fontId="97" fillId="39" borderId="25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26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26" fillId="0" borderId="0"/>
    <xf numFmtId="0" fontId="12" fillId="40" borderId="27" applyNumberFormat="0" applyFont="0" applyAlignment="0" applyProtection="0">
      <alignment vertical="center"/>
    </xf>
  </cellStyleXfs>
  <cellXfs count="404">
    <xf numFmtId="0" fontId="0" fillId="0" borderId="0" xfId="0">
      <alignment vertical="center"/>
    </xf>
    <xf numFmtId="0" fontId="1" fillId="0" borderId="0" xfId="84" applyFont="1" applyFill="1" applyAlignment="1">
      <alignment vertical="center"/>
    </xf>
    <xf numFmtId="0" fontId="1" fillId="0" borderId="0" xfId="84" applyFont="1" applyFill="1">
      <alignment vertical="center"/>
    </xf>
    <xf numFmtId="0" fontId="2" fillId="0" borderId="0" xfId="73" applyFont="1" applyFill="1" applyAlignment="1">
      <alignment horizontal="left" vertical="center"/>
    </xf>
    <xf numFmtId="0" fontId="1" fillId="0" borderId="0" xfId="44" applyFont="1" applyFill="1" applyAlignment="1"/>
    <xf numFmtId="0" fontId="3" fillId="0" borderId="0" xfId="73" applyFont="1" applyFill="1" applyAlignment="1">
      <alignment horizontal="center" vertical="center"/>
    </xf>
    <xf numFmtId="0" fontId="4" fillId="0" borderId="0" xfId="62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vertical="center"/>
    </xf>
    <xf numFmtId="0" fontId="5" fillId="0" borderId="0" xfId="73" applyFont="1" applyFill="1" applyBorder="1" applyAlignment="1">
      <alignment horizontal="right" vertical="center"/>
    </xf>
    <xf numFmtId="0" fontId="4" fillId="0" borderId="2" xfId="86" applyFont="1" applyFill="1" applyBorder="1" applyAlignment="1">
      <alignment horizontal="center" vertical="center"/>
    </xf>
    <xf numFmtId="179" fontId="4" fillId="0" borderId="2" xfId="86" applyNumberFormat="1" applyFont="1" applyFill="1" applyBorder="1" applyAlignment="1">
      <alignment horizontal="center" vertical="center"/>
    </xf>
    <xf numFmtId="0" fontId="6" fillId="0" borderId="2" xfId="86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vertical="center"/>
    </xf>
    <xf numFmtId="0" fontId="6" fillId="0" borderId="2" xfId="62" applyFont="1" applyFill="1" applyBorder="1" applyAlignment="1">
      <alignment horizontal="left" vertical="center"/>
    </xf>
    <xf numFmtId="179" fontId="5" fillId="0" borderId="2" xfId="73" applyNumberFormat="1" applyFont="1" applyFill="1" applyBorder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79" fontId="5" fillId="0" borderId="2" xfId="73" applyNumberFormat="1" applyFont="1" applyFill="1" applyBorder="1" applyAlignment="1">
      <alignment horizontal="left" vertical="center" indent="1"/>
    </xf>
    <xf numFmtId="179" fontId="9" fillId="0" borderId="2" xfId="73" applyNumberFormat="1" applyFont="1" applyFill="1" applyBorder="1">
      <alignment vertical="center"/>
    </xf>
    <xf numFmtId="0" fontId="5" fillId="0" borderId="2" xfId="73" applyFont="1" applyFill="1" applyBorder="1">
      <alignment vertical="center"/>
    </xf>
    <xf numFmtId="0" fontId="1" fillId="0" borderId="2" xfId="84" applyFont="1" applyFill="1" applyBorder="1" applyAlignment="1">
      <alignment horizontal="center" vertical="center"/>
    </xf>
    <xf numFmtId="177" fontId="10" fillId="0" borderId="2" xfId="84" applyNumberFormat="1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left" vertical="center"/>
    </xf>
    <xf numFmtId="0" fontId="9" fillId="0" borderId="0" xfId="87" applyFill="1" applyAlignment="1">
      <alignment horizontal="left" vertical="center" wrapText="1"/>
    </xf>
    <xf numFmtId="0" fontId="9" fillId="0" borderId="0" xfId="44" applyFill="1" applyAlignment="1"/>
    <xf numFmtId="179" fontId="9" fillId="0" borderId="0" xfId="44" applyNumberFormat="1" applyFill="1" applyAlignment="1">
      <alignment horizontal="center" vertical="center"/>
    </xf>
    <xf numFmtId="180" fontId="9" fillId="0" borderId="0" xfId="44" applyNumberFormat="1" applyFill="1" applyAlignment="1"/>
    <xf numFmtId="179" fontId="9" fillId="0" borderId="0" xfId="44" applyNumberFormat="1" applyFill="1" applyAlignment="1"/>
    <xf numFmtId="0" fontId="9" fillId="0" borderId="0" xfId="44" applyFill="1" applyBorder="1">
      <alignment vertical="center"/>
    </xf>
    <xf numFmtId="179" fontId="10" fillId="0" borderId="0" xfId="44" applyNumberFormat="1" applyFont="1" applyFill="1" applyAlignment="1">
      <alignment horizontal="center" vertical="center"/>
    </xf>
    <xf numFmtId="180" fontId="1" fillId="0" borderId="0" xfId="44" applyNumberFormat="1" applyFont="1" applyFill="1" applyAlignment="1"/>
    <xf numFmtId="0" fontId="5" fillId="0" borderId="0" xfId="44" applyFont="1" applyFill="1" applyBorder="1" applyAlignment="1">
      <alignment horizontal="right" vertical="center"/>
    </xf>
    <xf numFmtId="178" fontId="11" fillId="0" borderId="2" xfId="0" applyNumberFormat="1" applyFont="1" applyFill="1" applyBorder="1" applyAlignment="1" applyProtection="1">
      <alignment vertical="center"/>
    </xf>
    <xf numFmtId="0" fontId="4" fillId="0" borderId="2" xfId="44" applyFont="1" applyFill="1" applyBorder="1" applyAlignment="1">
      <alignment vertical="center"/>
    </xf>
    <xf numFmtId="180" fontId="4" fillId="0" borderId="2" xfId="44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178" fontId="12" fillId="0" borderId="2" xfId="0" applyNumberFormat="1" applyFont="1" applyFill="1" applyBorder="1" applyAlignment="1" applyProtection="1">
      <alignment vertical="center"/>
    </xf>
    <xf numFmtId="178" fontId="1" fillId="0" borderId="0" xfId="44" applyNumberFormat="1" applyFont="1" applyFill="1" applyAlignment="1"/>
    <xf numFmtId="3" fontId="8" fillId="0" borderId="2" xfId="0" applyNumberFormat="1" applyFont="1" applyFill="1" applyBorder="1" applyAlignment="1" applyProtection="1">
      <alignment horizontal="left" vertical="center" wrapText="1" indent="1"/>
    </xf>
    <xf numFmtId="3" fontId="8" fillId="0" borderId="2" xfId="0" applyNumberFormat="1" applyFont="1" applyFill="1" applyBorder="1" applyAlignment="1" applyProtection="1">
      <alignment vertical="center" wrapText="1"/>
    </xf>
    <xf numFmtId="0" fontId="5" fillId="0" borderId="3" xfId="44" applyFont="1" applyFill="1" applyBorder="1" applyAlignment="1"/>
    <xf numFmtId="179" fontId="9" fillId="0" borderId="3" xfId="44" applyNumberFormat="1" applyFont="1" applyFill="1" applyBorder="1" applyAlignment="1">
      <alignment horizontal="right" vertical="center"/>
    </xf>
    <xf numFmtId="0" fontId="1" fillId="0" borderId="0" xfId="44" applyFont="1" applyFill="1" applyBorder="1" applyAlignment="1"/>
    <xf numFmtId="0" fontId="5" fillId="0" borderId="2" xfId="44" applyFont="1" applyFill="1" applyBorder="1" applyAlignment="1"/>
    <xf numFmtId="179" fontId="9" fillId="0" borderId="2" xfId="44" applyNumberFormat="1" applyFont="1" applyFill="1" applyBorder="1" applyAlignment="1">
      <alignment horizontal="right" vertical="center"/>
    </xf>
    <xf numFmtId="0" fontId="13" fillId="0" borderId="2" xfId="44" applyFont="1" applyFill="1" applyBorder="1" applyAlignment="1"/>
    <xf numFmtId="179" fontId="10" fillId="0" borderId="2" xfId="75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179" fontId="7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0" fontId="9" fillId="0" borderId="4" xfId="87" applyFill="1" applyBorder="1" applyAlignment="1">
      <alignment horizontal="left" vertical="center" wrapText="1"/>
    </xf>
    <xf numFmtId="179" fontId="1" fillId="0" borderId="0" xfId="44" applyNumberFormat="1" applyFont="1" applyFill="1" applyAlignment="1"/>
    <xf numFmtId="0" fontId="1" fillId="0" borderId="0" xfId="0" applyFont="1" applyFill="1" applyAlignment="1">
      <alignment vertical="center"/>
    </xf>
    <xf numFmtId="179" fontId="1" fillId="0" borderId="0" xfId="0" applyNumberFormat="1" applyFont="1" applyFill="1" applyAlignment="1"/>
    <xf numFmtId="180" fontId="1" fillId="0" borderId="0" xfId="0" applyNumberFormat="1" applyFont="1" applyFill="1" applyAlignment="1">
      <alignment vertical="center"/>
    </xf>
    <xf numFmtId="179" fontId="14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9" fillId="0" borderId="1" xfId="73" applyFill="1" applyBorder="1" applyAlignment="1">
      <alignment horizontal="center" vertical="center"/>
    </xf>
    <xf numFmtId="178" fontId="1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 applyProtection="1">
      <alignment vertical="center"/>
    </xf>
    <xf numFmtId="179" fontId="14" fillId="0" borderId="2" xfId="0" applyNumberFormat="1" applyFont="1" applyFill="1" applyBorder="1" applyAlignment="1">
      <alignment horizontal="right" vertical="center"/>
    </xf>
    <xf numFmtId="179" fontId="16" fillId="0" borderId="0" xfId="0" applyNumberFormat="1" applyFont="1" applyFill="1" applyAlignment="1">
      <alignment horizontal="right"/>
    </xf>
    <xf numFmtId="3" fontId="8" fillId="0" borderId="2" xfId="0" applyNumberFormat="1" applyFont="1" applyFill="1" applyBorder="1" applyAlignment="1" applyProtection="1">
      <alignment horizontal="left" vertical="center" indent="1"/>
    </xf>
    <xf numFmtId="180" fontId="1" fillId="0" borderId="0" xfId="0" applyNumberFormat="1" applyFont="1" applyFill="1" applyAlignment="1">
      <alignment vertical="center" wrapText="1"/>
    </xf>
    <xf numFmtId="0" fontId="9" fillId="0" borderId="1" xfId="73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 applyProtection="1">
      <alignment vertical="center"/>
    </xf>
    <xf numFmtId="178" fontId="8" fillId="0" borderId="5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181" fontId="8" fillId="0" borderId="6" xfId="0" applyNumberFormat="1" applyFont="1" applyBorder="1" applyAlignment="1"/>
    <xf numFmtId="180" fontId="4" fillId="0" borderId="2" xfId="0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/>
    <xf numFmtId="0" fontId="18" fillId="0" borderId="2" xfId="61" applyFont="1" applyFill="1" applyBorder="1">
      <alignment vertical="center"/>
    </xf>
    <xf numFmtId="0" fontId="18" fillId="0" borderId="2" xfId="65" applyFont="1" applyFill="1" applyBorder="1">
      <alignment vertical="center"/>
    </xf>
    <xf numFmtId="179" fontId="18" fillId="0" borderId="2" xfId="61" applyNumberFormat="1" applyFont="1" applyFill="1" applyBorder="1" applyAlignment="1">
      <alignment horizontal="right" vertical="center"/>
    </xf>
    <xf numFmtId="0" fontId="9" fillId="0" borderId="0" xfId="87" applyFill="1" applyAlignment="1">
      <alignment horizontal="left" vertical="center" indent="1"/>
    </xf>
    <xf numFmtId="0" fontId="9" fillId="0" borderId="0" xfId="87" applyFill="1">
      <alignment vertical="center"/>
    </xf>
    <xf numFmtId="0" fontId="19" fillId="0" borderId="0" xfId="73" applyFont="1" applyFill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 applyProtection="1">
      <alignment horizontal="right" vertical="center"/>
      <protection locked="0"/>
    </xf>
    <xf numFmtId="14" fontId="4" fillId="0" borderId="2" xfId="82" applyNumberFormat="1" applyFont="1" applyFill="1" applyBorder="1" applyAlignment="1" applyProtection="1">
      <alignment horizontal="center" vertical="center"/>
      <protection locked="0"/>
    </xf>
    <xf numFmtId="179" fontId="6" fillId="0" borderId="2" xfId="82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88" applyFont="1" applyFill="1" applyBorder="1" applyAlignment="1">
      <alignment vertical="center"/>
    </xf>
    <xf numFmtId="179" fontId="7" fillId="0" borderId="2" xfId="73" applyNumberFormat="1" applyFont="1" applyFill="1" applyBorder="1" applyAlignment="1">
      <alignment horizontal="right" vertical="center"/>
    </xf>
    <xf numFmtId="0" fontId="4" fillId="0" borderId="7" xfId="88" applyFont="1" applyFill="1" applyBorder="1" applyAlignment="1">
      <alignment vertical="center"/>
    </xf>
    <xf numFmtId="0" fontId="5" fillId="0" borderId="2" xfId="87" applyFont="1" applyFill="1" applyBorder="1" applyAlignment="1">
      <alignment horizontal="left" vertical="center" indent="1"/>
    </xf>
    <xf numFmtId="179" fontId="14" fillId="0" borderId="2" xfId="88" applyNumberFormat="1" applyFont="1" applyFill="1" applyBorder="1" applyAlignment="1">
      <alignment horizontal="right" vertical="center"/>
    </xf>
    <xf numFmtId="179" fontId="7" fillId="0" borderId="8" xfId="73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left" vertical="center" indent="1"/>
    </xf>
    <xf numFmtId="179" fontId="14" fillId="0" borderId="2" xfId="73" applyNumberFormat="1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179" fontId="6" fillId="0" borderId="7" xfId="82" applyNumberFormat="1" applyFont="1" applyFill="1" applyBorder="1" applyAlignment="1" applyProtection="1">
      <alignment horizontal="center" vertical="center" wrapText="1"/>
      <protection locked="0"/>
    </xf>
    <xf numFmtId="179" fontId="6" fillId="0" borderId="9" xfId="82" applyNumberFormat="1" applyFont="1" applyFill="1" applyBorder="1" applyAlignment="1" applyProtection="1">
      <alignment horizontal="center" vertical="center" wrapText="1"/>
      <protection locked="0"/>
    </xf>
    <xf numFmtId="179" fontId="6" fillId="0" borderId="5" xfId="82" applyNumberFormat="1" applyFont="1" applyFill="1" applyBorder="1" applyAlignment="1" applyProtection="1">
      <alignment horizontal="center" vertical="center" wrapText="1"/>
      <protection locked="0"/>
    </xf>
    <xf numFmtId="14" fontId="4" fillId="0" borderId="5" xfId="82" applyNumberFormat="1" applyFont="1" applyFill="1" applyBorder="1" applyAlignment="1" applyProtection="1">
      <alignment horizontal="center" vertical="center"/>
      <protection locked="0"/>
    </xf>
    <xf numFmtId="179" fontId="23" fillId="0" borderId="2" xfId="82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88" applyFont="1" applyFill="1" applyBorder="1" applyAlignment="1">
      <alignment horizontal="center" vertical="center"/>
    </xf>
    <xf numFmtId="179" fontId="7" fillId="0" borderId="2" xfId="73" applyNumberFormat="1" applyFont="1" applyFill="1" applyBorder="1">
      <alignment vertical="center"/>
    </xf>
    <xf numFmtId="182" fontId="8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vertical="center"/>
    </xf>
    <xf numFmtId="179" fontId="14" fillId="0" borderId="2" xfId="73" applyNumberFormat="1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2" borderId="0" xfId="65" applyFont="1" applyFill="1" applyAlignment="1">
      <alignment horizontal="left" vertical="center" wrapText="1"/>
    </xf>
    <xf numFmtId="179" fontId="1" fillId="0" borderId="0" xfId="88" applyNumberFormat="1" applyFont="1" applyFill="1" applyAlignment="1">
      <alignment horizontal="right"/>
    </xf>
    <xf numFmtId="0" fontId="1" fillId="0" borderId="0" xfId="88" applyFont="1" applyFill="1"/>
    <xf numFmtId="0" fontId="4" fillId="0" borderId="2" xfId="88" applyFont="1" applyFill="1" applyBorder="1" applyAlignment="1">
      <alignment horizontal="center" vertical="center"/>
    </xf>
    <xf numFmtId="0" fontId="6" fillId="0" borderId="2" xfId="73" applyFont="1" applyFill="1" applyBorder="1">
      <alignment vertical="center"/>
    </xf>
    <xf numFmtId="183" fontId="24" fillId="0" borderId="2" xfId="61" applyNumberFormat="1" applyFont="1" applyFill="1" applyBorder="1">
      <alignment vertical="center"/>
    </xf>
    <xf numFmtId="179" fontId="24" fillId="0" borderId="2" xfId="65" applyNumberFormat="1" applyFont="1" applyFill="1" applyBorder="1">
      <alignment vertical="center"/>
    </xf>
    <xf numFmtId="183" fontId="14" fillId="0" borderId="2" xfId="88" applyNumberFormat="1" applyFont="1" applyFill="1" applyBorder="1" applyAlignment="1">
      <alignment horizontal="right" vertical="center"/>
    </xf>
    <xf numFmtId="0" fontId="5" fillId="0" borderId="2" xfId="73" applyFont="1" applyFill="1" applyBorder="1" applyAlignment="1">
      <alignment horizontal="left" vertical="center" indent="1"/>
    </xf>
    <xf numFmtId="0" fontId="1" fillId="0" borderId="2" xfId="88" applyFont="1" applyFill="1" applyBorder="1"/>
    <xf numFmtId="0" fontId="5" fillId="0" borderId="2" xfId="73" applyNumberFormat="1" applyFont="1" applyFill="1" applyBorder="1">
      <alignment vertical="center"/>
    </xf>
    <xf numFmtId="0" fontId="9" fillId="0" borderId="4" xfId="61" applyFont="1" applyFill="1" applyBorder="1" applyAlignment="1">
      <alignment horizontal="left" vertical="center" wrapText="1"/>
    </xf>
    <xf numFmtId="0" fontId="1" fillId="0" borderId="0" xfId="88" applyFont="1" applyFill="1" applyBorder="1"/>
    <xf numFmtId="0" fontId="2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73" applyBorder="1" applyAlignment="1">
      <alignment horizontal="right" vertical="center"/>
    </xf>
    <xf numFmtId="0" fontId="5" fillId="0" borderId="0" xfId="73" applyFont="1" applyBorder="1" applyAlignment="1">
      <alignment horizontal="right" vertical="center"/>
    </xf>
    <xf numFmtId="0" fontId="4" fillId="0" borderId="2" xfId="88" applyFont="1" applyFill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182" fontId="11" fillId="0" borderId="2" xfId="0" applyNumberFormat="1" applyFont="1" applyBorder="1" applyAlignment="1">
      <alignment horizontal="right" vertical="center"/>
    </xf>
    <xf numFmtId="179" fontId="12" fillId="0" borderId="0" xfId="0" applyNumberFormat="1" applyFont="1" applyFill="1" applyAlignment="1">
      <alignment vertical="center"/>
    </xf>
    <xf numFmtId="178" fontId="12" fillId="0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182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82" fontId="8" fillId="0" borderId="2" xfId="0" applyNumberFormat="1" applyFont="1" applyBorder="1" applyAlignment="1">
      <alignment horizontal="right" vertical="center"/>
    </xf>
    <xf numFmtId="0" fontId="9" fillId="2" borderId="0" xfId="61" applyFont="1" applyFill="1" applyAlignment="1">
      <alignment horizontal="left" vertical="center" wrapText="1"/>
    </xf>
    <xf numFmtId="0" fontId="26" fillId="0" borderId="0" xfId="82" applyFont="1" applyFill="1" applyAlignment="1" applyProtection="1">
      <alignment vertical="center" wrapText="1"/>
      <protection locked="0"/>
    </xf>
    <xf numFmtId="0" fontId="26" fillId="0" borderId="0" xfId="82" applyFill="1" applyAlignment="1" applyProtection="1">
      <alignment vertical="center"/>
      <protection locked="0"/>
    </xf>
    <xf numFmtId="179" fontId="26" fillId="0" borderId="0" xfId="82" applyNumberFormat="1" applyFill="1" applyAlignment="1" applyProtection="1">
      <alignment vertical="center"/>
      <protection locked="0"/>
    </xf>
    <xf numFmtId="0" fontId="12" fillId="0" borderId="0" xfId="61" applyFont="1" applyFill="1" applyBorder="1" applyAlignment="1">
      <alignment horizontal="center" vertical="center"/>
    </xf>
    <xf numFmtId="0" fontId="9" fillId="0" borderId="1" xfId="61" applyFill="1" applyBorder="1" applyAlignment="1">
      <alignment horizontal="center" vertical="center"/>
    </xf>
    <xf numFmtId="0" fontId="5" fillId="0" borderId="0" xfId="61" applyFont="1" applyFill="1" applyBorder="1" applyAlignment="1">
      <alignment horizontal="right" vertical="center"/>
    </xf>
    <xf numFmtId="0" fontId="4" fillId="0" borderId="2" xfId="61" applyFont="1" applyFill="1" applyBorder="1" applyAlignment="1">
      <alignment horizontal="center" vertical="center" wrapText="1"/>
    </xf>
    <xf numFmtId="179" fontId="4" fillId="0" borderId="2" xfId="61" applyNumberFormat="1" applyFont="1" applyFill="1" applyBorder="1" applyAlignment="1">
      <alignment horizontal="center" vertical="center" wrapText="1"/>
    </xf>
    <xf numFmtId="179" fontId="26" fillId="0" borderId="0" xfId="82" applyNumberFormat="1" applyFont="1" applyFill="1" applyAlignment="1" applyProtection="1">
      <alignment vertical="center" wrapText="1"/>
      <protection locked="0"/>
    </xf>
    <xf numFmtId="183" fontId="11" fillId="0" borderId="2" xfId="89" applyNumberFormat="1" applyFont="1" applyFill="1" applyBorder="1" applyAlignment="1">
      <alignment horizontal="right" vertical="center"/>
    </xf>
    <xf numFmtId="183" fontId="17" fillId="0" borderId="2" xfId="0" applyNumberFormat="1" applyFont="1" applyFill="1" applyBorder="1" applyAlignment="1" applyProtection="1">
      <alignment horizontal="right" vertical="center"/>
    </xf>
    <xf numFmtId="178" fontId="26" fillId="0" borderId="0" xfId="82" applyNumberFormat="1" applyFill="1" applyAlignment="1" applyProtection="1">
      <alignment vertical="center"/>
      <protection locked="0"/>
    </xf>
    <xf numFmtId="183" fontId="27" fillId="0" borderId="2" xfId="61" applyNumberFormat="1" applyFont="1" applyFill="1" applyBorder="1" applyAlignment="1">
      <alignment horizontal="right" vertical="center"/>
    </xf>
    <xf numFmtId="0" fontId="8" fillId="0" borderId="0" xfId="61" applyFont="1" applyFill="1" applyAlignment="1">
      <alignment horizontal="left" vertical="center" wrapText="1"/>
    </xf>
    <xf numFmtId="0" fontId="9" fillId="0" borderId="0" xfId="61" applyFont="1" applyFill="1" applyAlignment="1">
      <alignment horizontal="left" vertical="center" wrapText="1"/>
    </xf>
    <xf numFmtId="0" fontId="25" fillId="0" borderId="0" xfId="61" applyFont="1" applyFill="1" applyAlignment="1">
      <alignment vertical="center"/>
    </xf>
    <xf numFmtId="0" fontId="12" fillId="0" borderId="0" xfId="65" applyFont="1" applyFill="1" applyAlignment="1">
      <alignment vertical="center"/>
    </xf>
    <xf numFmtId="0" fontId="12" fillId="0" borderId="0" xfId="61" applyFont="1" applyFill="1" applyAlignment="1">
      <alignment vertical="center"/>
    </xf>
    <xf numFmtId="183" fontId="12" fillId="0" borderId="0" xfId="61" applyNumberFormat="1" applyFont="1" applyFill="1" applyAlignment="1">
      <alignment vertical="center"/>
    </xf>
    <xf numFmtId="179" fontId="12" fillId="0" borderId="0" xfId="61" applyNumberFormat="1" applyFont="1" applyFill="1" applyAlignment="1">
      <alignment vertical="center"/>
    </xf>
    <xf numFmtId="179" fontId="28" fillId="0" borderId="0" xfId="61" applyNumberFormat="1" applyFont="1" applyFill="1" applyBorder="1" applyAlignment="1">
      <alignment horizontal="center" vertical="top"/>
    </xf>
    <xf numFmtId="179" fontId="12" fillId="0" borderId="0" xfId="61" applyNumberFormat="1" applyFont="1" applyFill="1" applyBorder="1" applyAlignment="1">
      <alignment vertical="center"/>
    </xf>
    <xf numFmtId="0" fontId="12" fillId="0" borderId="0" xfId="61" applyFont="1" applyFill="1" applyBorder="1" applyAlignment="1">
      <alignment vertical="center"/>
    </xf>
    <xf numFmtId="0" fontId="9" fillId="0" borderId="1" xfId="61" applyFill="1" applyBorder="1" applyAlignment="1">
      <alignment horizontal="right" vertical="center"/>
    </xf>
    <xf numFmtId="179" fontId="12" fillId="0" borderId="0" xfId="61" applyNumberFormat="1" applyFont="1" applyFill="1" applyBorder="1" applyAlignment="1">
      <alignment horizontal="right" vertical="top"/>
    </xf>
    <xf numFmtId="0" fontId="4" fillId="0" borderId="2" xfId="89" applyFont="1" applyFill="1" applyBorder="1" applyAlignment="1">
      <alignment horizontal="center" vertical="center"/>
    </xf>
    <xf numFmtId="183" fontId="4" fillId="0" borderId="2" xfId="82" applyNumberFormat="1" applyFont="1" applyFill="1" applyBorder="1" applyAlignment="1" applyProtection="1">
      <alignment horizontal="center" vertical="center" wrapText="1"/>
      <protection locked="0"/>
    </xf>
    <xf numFmtId="179" fontId="29" fillId="0" borderId="0" xfId="61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 applyProtection="1">
      <alignment vertical="center"/>
    </xf>
    <xf numFmtId="183" fontId="29" fillId="0" borderId="2" xfId="0" applyNumberFormat="1" applyFont="1" applyFill="1" applyBorder="1" applyAlignment="1" applyProtection="1">
      <alignment vertical="center"/>
    </xf>
    <xf numFmtId="183" fontId="14" fillId="0" borderId="2" xfId="0" applyNumberFormat="1" applyFont="1" applyFill="1" applyBorder="1" applyAlignment="1" applyProtection="1">
      <alignment horizontal="right" vertical="center"/>
    </xf>
    <xf numFmtId="183" fontId="8" fillId="0" borderId="2" xfId="0" applyNumberFormat="1" applyFont="1" applyFill="1" applyBorder="1" applyAlignment="1" applyProtection="1">
      <alignment vertical="center"/>
    </xf>
    <xf numFmtId="179" fontId="12" fillId="0" borderId="0" xfId="65" applyNumberFormat="1" applyFont="1" applyFill="1" applyAlignment="1">
      <alignment vertical="center"/>
    </xf>
    <xf numFmtId="0" fontId="17" fillId="0" borderId="2" xfId="0" applyNumberFormat="1" applyFont="1" applyFill="1" applyBorder="1" applyAlignment="1" applyProtection="1">
      <alignment vertical="center"/>
    </xf>
    <xf numFmtId="0" fontId="31" fillId="0" borderId="0" xfId="61" applyFont="1" applyFill="1">
      <alignment vertical="center"/>
    </xf>
    <xf numFmtId="0" fontId="9" fillId="0" borderId="0" xfId="61" applyFont="1" applyFill="1">
      <alignment vertical="center"/>
    </xf>
    <xf numFmtId="0" fontId="9" fillId="0" borderId="0" xfId="61" applyFill="1">
      <alignment vertical="center"/>
    </xf>
    <xf numFmtId="179" fontId="9" fillId="0" borderId="0" xfId="61" applyNumberFormat="1" applyFill="1">
      <alignment vertical="center"/>
    </xf>
    <xf numFmtId="184" fontId="9" fillId="0" borderId="0" xfId="61" applyNumberFormat="1" applyFill="1">
      <alignment vertical="center"/>
    </xf>
    <xf numFmtId="185" fontId="9" fillId="0" borderId="0" xfId="9" applyNumberFormat="1" applyFont="1" applyFill="1">
      <alignment vertical="center"/>
    </xf>
    <xf numFmtId="0" fontId="32" fillId="0" borderId="0" xfId="61" applyFont="1" applyFill="1" applyAlignment="1">
      <alignment horizontal="center" vertical="center"/>
    </xf>
    <xf numFmtId="179" fontId="32" fillId="0" borderId="0" xfId="61" applyNumberFormat="1" applyFont="1" applyFill="1" applyAlignment="1">
      <alignment horizontal="center" vertical="center"/>
    </xf>
    <xf numFmtId="184" fontId="32" fillId="0" borderId="0" xfId="61" applyNumberFormat="1" applyFont="1" applyFill="1" applyAlignment="1">
      <alignment horizontal="center" vertical="center"/>
    </xf>
    <xf numFmtId="0" fontId="9" fillId="0" borderId="1" xfId="73" applyFill="1" applyBorder="1" applyAlignment="1">
      <alignment horizontal="right" vertical="center"/>
    </xf>
    <xf numFmtId="0" fontId="4" fillId="0" borderId="2" xfId="61" applyFont="1" applyFill="1" applyBorder="1" applyAlignment="1">
      <alignment horizontal="center" vertical="center"/>
    </xf>
    <xf numFmtId="179" fontId="4" fillId="0" borderId="2" xfId="82" applyNumberFormat="1" applyFont="1" applyFill="1" applyBorder="1" applyAlignment="1" applyProtection="1">
      <alignment horizontal="center" vertical="center" wrapText="1"/>
      <protection locked="0"/>
    </xf>
    <xf numFmtId="184" fontId="4" fillId="0" borderId="2" xfId="82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82" applyFont="1" applyFill="1" applyBorder="1" applyAlignment="1" applyProtection="1">
      <alignment horizontal="center" vertical="center" wrapText="1"/>
      <protection locked="0"/>
    </xf>
    <xf numFmtId="0" fontId="4" fillId="0" borderId="2" xfId="94" applyFont="1" applyFill="1" applyBorder="1" applyAlignment="1" applyProtection="1">
      <alignment horizontal="left" vertical="center" wrapText="1"/>
      <protection locked="0"/>
    </xf>
    <xf numFmtId="186" fontId="24" fillId="0" borderId="2" xfId="61" applyNumberFormat="1" applyFont="1" applyFill="1" applyBorder="1" applyAlignment="1">
      <alignment horizontal="right" vertical="center"/>
    </xf>
    <xf numFmtId="0" fontId="18" fillId="0" borderId="7" xfId="61" applyFont="1" applyFill="1" applyBorder="1">
      <alignment vertical="center"/>
    </xf>
    <xf numFmtId="183" fontId="9" fillId="0" borderId="2" xfId="61" applyNumberFormat="1" applyFill="1" applyBorder="1">
      <alignment vertical="center"/>
    </xf>
    <xf numFmtId="184" fontId="18" fillId="0" borderId="5" xfId="61" applyNumberFormat="1" applyFont="1" applyFill="1" applyBorder="1" applyAlignment="1">
      <alignment horizontal="right" vertical="center"/>
    </xf>
    <xf numFmtId="183" fontId="18" fillId="0" borderId="2" xfId="61" applyNumberFormat="1" applyFont="1" applyFill="1" applyBorder="1" applyAlignment="1">
      <alignment horizontal="right" vertical="center"/>
    </xf>
    <xf numFmtId="186" fontId="18" fillId="0" borderId="2" xfId="65" applyNumberFormat="1" applyFont="1" applyFill="1" applyBorder="1" applyAlignment="1">
      <alignment horizontal="right" vertical="center"/>
    </xf>
    <xf numFmtId="0" fontId="9" fillId="0" borderId="2" xfId="61" applyFill="1" applyBorder="1">
      <alignment vertical="center"/>
    </xf>
    <xf numFmtId="184" fontId="18" fillId="0" borderId="2" xfId="61" applyNumberFormat="1" applyFont="1" applyFill="1" applyBorder="1" applyAlignment="1">
      <alignment horizontal="right" vertical="center"/>
    </xf>
    <xf numFmtId="184" fontId="9" fillId="0" borderId="2" xfId="61" applyNumberFormat="1" applyFill="1" applyBorder="1">
      <alignment vertical="center"/>
    </xf>
    <xf numFmtId="0" fontId="9" fillId="0" borderId="7" xfId="61" applyFill="1" applyBorder="1">
      <alignment vertical="center"/>
    </xf>
    <xf numFmtId="184" fontId="9" fillId="0" borderId="5" xfId="61" applyNumberFormat="1" applyFill="1" applyBorder="1">
      <alignment vertical="center"/>
    </xf>
    <xf numFmtId="186" fontId="18" fillId="0" borderId="2" xfId="61" applyNumberFormat="1" applyFont="1" applyFill="1" applyBorder="1" applyAlignment="1">
      <alignment horizontal="right" vertical="center"/>
    </xf>
    <xf numFmtId="0" fontId="18" fillId="0" borderId="2" xfId="61" applyFont="1" applyFill="1" applyBorder="1" applyAlignment="1">
      <alignment vertical="center" wrapText="1"/>
    </xf>
    <xf numFmtId="0" fontId="24" fillId="0" borderId="2" xfId="61" applyFont="1" applyFill="1" applyBorder="1" applyAlignment="1">
      <alignment horizontal="right" vertical="center"/>
    </xf>
    <xf numFmtId="179" fontId="31" fillId="0" borderId="0" xfId="61" applyNumberFormat="1" applyFont="1" applyFill="1">
      <alignment vertical="center"/>
    </xf>
    <xf numFmtId="0" fontId="33" fillId="0" borderId="2" xfId="94" applyFont="1" applyFill="1" applyBorder="1" applyAlignment="1" applyProtection="1">
      <alignment horizontal="left" vertical="center" wrapText="1"/>
      <protection locked="0"/>
    </xf>
    <xf numFmtId="183" fontId="31" fillId="0" borderId="2" xfId="61" applyNumberFormat="1" applyFont="1" applyFill="1" applyBorder="1">
      <alignment vertical="center"/>
    </xf>
    <xf numFmtId="184" fontId="31" fillId="0" borderId="2" xfId="61" applyNumberFormat="1" applyFont="1" applyFill="1" applyBorder="1">
      <alignment vertical="center"/>
    </xf>
    <xf numFmtId="183" fontId="34" fillId="0" borderId="2" xfId="61" applyNumberFormat="1" applyFont="1" applyFill="1" applyBorder="1" applyAlignment="1">
      <alignment horizontal="right" vertical="center"/>
    </xf>
    <xf numFmtId="179" fontId="9" fillId="0" borderId="0" xfId="61" applyNumberFormat="1" applyFont="1" applyFill="1">
      <alignment vertical="center"/>
    </xf>
    <xf numFmtId="185" fontId="31" fillId="0" borderId="0" xfId="9" applyNumberFormat="1" applyFont="1" applyFill="1">
      <alignment vertical="center"/>
    </xf>
    <xf numFmtId="0" fontId="35" fillId="0" borderId="2" xfId="61" applyFont="1" applyFill="1" applyBorder="1" applyAlignment="1">
      <alignment horizontal="right" vertical="center"/>
    </xf>
    <xf numFmtId="183" fontId="18" fillId="0" borderId="2" xfId="61" applyNumberFormat="1" applyFont="1" applyFill="1" applyBorder="1">
      <alignment vertical="center"/>
    </xf>
    <xf numFmtId="184" fontId="18" fillId="0" borderId="2" xfId="61" applyNumberFormat="1" applyFont="1" applyFill="1" applyBorder="1">
      <alignment vertical="center"/>
    </xf>
    <xf numFmtId="183" fontId="5" fillId="0" borderId="2" xfId="73" applyNumberFormat="1" applyFont="1" applyFill="1" applyBorder="1" applyAlignment="1">
      <alignment horizontal="right" vertical="center"/>
    </xf>
    <xf numFmtId="0" fontId="36" fillId="0" borderId="2" xfId="73" applyFont="1" applyFill="1" applyBorder="1">
      <alignment vertical="center"/>
    </xf>
    <xf numFmtId="0" fontId="0" fillId="0" borderId="0" xfId="0" applyFill="1">
      <alignment vertical="center"/>
    </xf>
    <xf numFmtId="0" fontId="37" fillId="0" borderId="0" xfId="41" applyFont="1" applyFill="1" applyAlignment="1">
      <alignment horizontal="center" vertical="center"/>
    </xf>
    <xf numFmtId="0" fontId="12" fillId="0" borderId="0" xfId="41" applyFont="1" applyFill="1">
      <alignment vertical="center"/>
    </xf>
    <xf numFmtId="0" fontId="12" fillId="0" borderId="0" xfId="41" applyFill="1">
      <alignment vertical="center"/>
    </xf>
    <xf numFmtId="0" fontId="38" fillId="0" borderId="0" xfId="41" applyFont="1" applyFill="1" applyAlignment="1">
      <alignment horizontal="center" vertical="center"/>
    </xf>
    <xf numFmtId="0" fontId="25" fillId="0" borderId="2" xfId="41" applyFont="1" applyFill="1" applyBorder="1" applyAlignment="1">
      <alignment horizontal="center" vertical="center"/>
    </xf>
    <xf numFmtId="0" fontId="25" fillId="0" borderId="2" xfId="41" applyFont="1" applyFill="1" applyBorder="1" applyAlignment="1">
      <alignment horizontal="center" vertical="center" wrapText="1"/>
    </xf>
    <xf numFmtId="0" fontId="39" fillId="0" borderId="2" xfId="41" applyFont="1" applyFill="1" applyBorder="1" applyAlignment="1">
      <alignment horizontal="center" vertical="center" wrapText="1"/>
    </xf>
    <xf numFmtId="0" fontId="40" fillId="0" borderId="2" xfId="41" applyFont="1" applyFill="1" applyBorder="1" applyAlignment="1">
      <alignment horizontal="center" vertical="center" wrapText="1"/>
    </xf>
    <xf numFmtId="0" fontId="25" fillId="0" borderId="10" xfId="41" applyFont="1" applyFill="1" applyBorder="1" applyAlignment="1">
      <alignment horizontal="center" vertical="center" wrapText="1"/>
    </xf>
    <xf numFmtId="0" fontId="25" fillId="0" borderId="3" xfId="41" applyFont="1" applyFill="1" applyBorder="1" applyAlignment="1">
      <alignment horizontal="center" vertical="center" wrapText="1"/>
    </xf>
    <xf numFmtId="0" fontId="25" fillId="0" borderId="3" xfId="41" applyFont="1" applyFill="1" applyBorder="1" applyAlignment="1">
      <alignment horizontal="center" vertical="center"/>
    </xf>
    <xf numFmtId="0" fontId="39" fillId="0" borderId="3" xfId="41" applyFont="1" applyFill="1" applyBorder="1" applyAlignment="1">
      <alignment horizontal="center" vertical="center" wrapText="1"/>
    </xf>
    <xf numFmtId="0" fontId="40" fillId="0" borderId="3" xfId="41" applyFont="1" applyFill="1" applyBorder="1" applyAlignment="1">
      <alignment horizontal="center" vertical="center" wrapText="1"/>
    </xf>
    <xf numFmtId="0" fontId="41" fillId="0" borderId="0" xfId="41" applyFont="1" applyFill="1" applyBorder="1" applyAlignment="1">
      <alignment horizontal="center" vertical="center" wrapText="1"/>
    </xf>
    <xf numFmtId="0" fontId="42" fillId="0" borderId="3" xfId="41" applyFont="1" applyFill="1" applyBorder="1" applyAlignment="1">
      <alignment horizontal="center" vertical="center" wrapText="1"/>
    </xf>
    <xf numFmtId="0" fontId="43" fillId="0" borderId="2" xfId="44" applyFont="1" applyFill="1" applyBorder="1" applyAlignment="1">
      <alignment horizontal="center" vertical="center"/>
    </xf>
    <xf numFmtId="186" fontId="44" fillId="0" borderId="2" xfId="56" applyNumberFormat="1" applyFont="1" applyFill="1" applyBorder="1" applyAlignment="1">
      <alignment horizontal="center" vertical="center"/>
    </xf>
    <xf numFmtId="0" fontId="43" fillId="0" borderId="0" xfId="44" applyFont="1" applyFill="1" applyBorder="1" applyAlignment="1">
      <alignment horizontal="left" vertical="center" wrapText="1"/>
    </xf>
    <xf numFmtId="0" fontId="45" fillId="0" borderId="1" xfId="41" applyFont="1" applyFill="1" applyBorder="1" applyAlignment="1">
      <alignment horizontal="right" vertical="center"/>
    </xf>
    <xf numFmtId="178" fontId="4" fillId="0" borderId="0" xfId="62" applyNumberFormat="1" applyFont="1" applyFill="1" applyBorder="1" applyAlignment="1">
      <alignment horizontal="center" vertical="center"/>
    </xf>
    <xf numFmtId="0" fontId="4" fillId="0" borderId="2" xfId="73" applyFont="1" applyFill="1" applyBorder="1" applyAlignment="1">
      <alignment horizontal="center" vertical="center"/>
    </xf>
    <xf numFmtId="0" fontId="39" fillId="0" borderId="2" xfId="73" applyFont="1" applyFill="1" applyBorder="1" applyAlignment="1">
      <alignment horizontal="center" vertical="center"/>
    </xf>
    <xf numFmtId="179" fontId="7" fillId="0" borderId="2" xfId="75" applyNumberFormat="1" applyFont="1" applyFill="1" applyBorder="1" applyAlignment="1">
      <alignment horizontal="right" vertical="center"/>
    </xf>
    <xf numFmtId="186" fontId="31" fillId="0" borderId="2" xfId="73" applyNumberFormat="1" applyFont="1" applyBorder="1">
      <alignment vertical="center"/>
    </xf>
    <xf numFmtId="0" fontId="46" fillId="0" borderId="2" xfId="73" applyFont="1" applyFill="1" applyBorder="1" applyAlignment="1">
      <alignment horizontal="center" vertical="center"/>
    </xf>
    <xf numFmtId="179" fontId="14" fillId="0" borderId="2" xfId="75" applyNumberFormat="1" applyFont="1" applyFill="1" applyBorder="1" applyAlignment="1">
      <alignment horizontal="right" vertical="center"/>
    </xf>
    <xf numFmtId="186" fontId="5" fillId="0" borderId="2" xfId="73" applyNumberFormat="1" applyFont="1" applyBorder="1">
      <alignment vertical="center"/>
    </xf>
    <xf numFmtId="0" fontId="9" fillId="0" borderId="2" xfId="73" applyFont="1" applyBorder="1">
      <alignment vertical="center"/>
    </xf>
    <xf numFmtId="186" fontId="9" fillId="0" borderId="2" xfId="73" applyNumberFormat="1" applyFont="1" applyBorder="1">
      <alignment vertical="center"/>
    </xf>
    <xf numFmtId="0" fontId="10" fillId="0" borderId="2" xfId="84" applyFont="1" applyFill="1" applyBorder="1" applyAlignment="1">
      <alignment horizontal="center" vertical="center"/>
    </xf>
    <xf numFmtId="0" fontId="47" fillId="0" borderId="2" xfId="84" applyFont="1" applyFill="1" applyBorder="1" applyAlignment="1">
      <alignment horizontal="center" vertical="center"/>
    </xf>
    <xf numFmtId="0" fontId="46" fillId="0" borderId="2" xfId="62" applyFont="1" applyFill="1" applyBorder="1" applyAlignment="1">
      <alignment horizontal="left" vertical="center"/>
    </xf>
    <xf numFmtId="0" fontId="31" fillId="0" borderId="2" xfId="73" applyFont="1" applyBorder="1">
      <alignment vertical="center"/>
    </xf>
    <xf numFmtId="186" fontId="9" fillId="0" borderId="2" xfId="73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9" fillId="0" borderId="0" xfId="44" applyFont="1" applyFill="1" applyAlignment="1">
      <alignment horizontal="left" vertical="center" wrapText="1"/>
    </xf>
    <xf numFmtId="0" fontId="14" fillId="0" borderId="0" xfId="84" applyFont="1" applyFill="1">
      <alignment vertical="center"/>
    </xf>
    <xf numFmtId="0" fontId="48" fillId="0" borderId="0" xfId="73" applyFont="1" applyFill="1" applyAlignment="1">
      <alignment horizontal="center" vertical="center"/>
    </xf>
    <xf numFmtId="186" fontId="30" fillId="0" borderId="0" xfId="73" applyNumberFormat="1" applyFont="1" applyBorder="1">
      <alignment vertical="center"/>
    </xf>
    <xf numFmtId="186" fontId="5" fillId="0" borderId="0" xfId="73" applyNumberFormat="1" applyFont="1" applyBorder="1">
      <alignment vertical="center"/>
    </xf>
    <xf numFmtId="186" fontId="5" fillId="0" borderId="0" xfId="73" applyNumberFormat="1" applyFont="1" applyBorder="1" applyAlignment="1">
      <alignment horizontal="right" vertical="center"/>
    </xf>
    <xf numFmtId="0" fontId="48" fillId="0" borderId="0" xfId="44" applyFont="1" applyFill="1" applyAlignment="1">
      <alignment horizontal="center" vertical="center"/>
    </xf>
    <xf numFmtId="0" fontId="5" fillId="0" borderId="1" xfId="44" applyFont="1" applyFill="1" applyBorder="1" applyAlignment="1">
      <alignment horizontal="right" vertical="center"/>
    </xf>
    <xf numFmtId="179" fontId="7" fillId="0" borderId="2" xfId="44" applyNumberFormat="1" applyFont="1" applyFill="1" applyBorder="1" applyAlignment="1">
      <alignment horizontal="right" vertical="center"/>
    </xf>
    <xf numFmtId="179" fontId="4" fillId="0" borderId="2" xfId="86" applyNumberFormat="1" applyFont="1" applyFill="1" applyBorder="1" applyAlignment="1">
      <alignment horizontal="right" vertical="center"/>
    </xf>
    <xf numFmtId="0" fontId="1" fillId="0" borderId="2" xfId="44" applyFont="1" applyFill="1" applyBorder="1" applyAlignment="1"/>
    <xf numFmtId="0" fontId="7" fillId="0" borderId="2" xfId="44" applyNumberFormat="1" applyFont="1" applyFill="1" applyBorder="1" applyAlignment="1">
      <alignment horizontal="right" vertical="center"/>
    </xf>
    <xf numFmtId="0" fontId="5" fillId="0" borderId="2" xfId="44" applyFont="1" applyFill="1" applyBorder="1">
      <alignment vertical="center"/>
    </xf>
    <xf numFmtId="187" fontId="16" fillId="0" borderId="2" xfId="75" applyNumberFormat="1" applyFont="1" applyFill="1" applyBorder="1" applyAlignment="1">
      <alignment horizontal="right" vertical="center"/>
    </xf>
    <xf numFmtId="179" fontId="1" fillId="0" borderId="2" xfId="75" applyNumberFormat="1" applyFont="1" applyFill="1" applyBorder="1" applyAlignment="1">
      <alignment horizontal="right" vertical="center"/>
    </xf>
    <xf numFmtId="179" fontId="1" fillId="0" borderId="2" xfId="75" applyNumberFormat="1" applyFont="1" applyFill="1" applyBorder="1" applyAlignment="1">
      <alignment horizontal="center" vertical="center"/>
    </xf>
    <xf numFmtId="0" fontId="9" fillId="0" borderId="2" xfId="44" applyFill="1" applyBorder="1">
      <alignment vertical="center"/>
    </xf>
    <xf numFmtId="0" fontId="9" fillId="0" borderId="2" xfId="44" applyFill="1" applyBorder="1" applyAlignment="1">
      <alignment vertical="center"/>
    </xf>
    <xf numFmtId="0" fontId="5" fillId="2" borderId="2" xfId="44" applyFont="1" applyFill="1" applyBorder="1">
      <alignment vertical="center"/>
    </xf>
    <xf numFmtId="0" fontId="1" fillId="2" borderId="2" xfId="44" applyFont="1" applyFill="1" applyBorder="1" applyAlignment="1"/>
    <xf numFmtId="0" fontId="9" fillId="0" borderId="3" xfId="44" applyFill="1" applyBorder="1" applyAlignment="1"/>
    <xf numFmtId="179" fontId="9" fillId="0" borderId="3" xfId="44" applyNumberFormat="1" applyFill="1" applyBorder="1" applyAlignment="1">
      <alignment horizontal="center" vertical="center"/>
    </xf>
    <xf numFmtId="180" fontId="49" fillId="0" borderId="2" xfId="44" applyNumberFormat="1" applyFont="1" applyFill="1" applyBorder="1" applyAlignment="1">
      <alignment vertical="center"/>
    </xf>
    <xf numFmtId="179" fontId="5" fillId="0" borderId="2" xfId="44" applyNumberFormat="1" applyFont="1" applyFill="1" applyBorder="1">
      <alignment vertical="center"/>
    </xf>
    <xf numFmtId="0" fontId="50" fillId="0" borderId="2" xfId="73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179" fontId="9" fillId="0" borderId="2" xfId="44" applyNumberFormat="1" applyFill="1" applyBorder="1" applyAlignment="1">
      <alignment horizontal="center" vertical="center"/>
    </xf>
    <xf numFmtId="0" fontId="9" fillId="2" borderId="0" xfId="44" applyFill="1" applyAlignment="1">
      <alignment horizontal="left" vertical="center" wrapText="1"/>
    </xf>
    <xf numFmtId="179" fontId="48" fillId="0" borderId="0" xfId="73" applyNumberFormat="1" applyFont="1" applyFill="1" applyAlignment="1">
      <alignment horizontal="center" vertical="center"/>
    </xf>
    <xf numFmtId="0" fontId="30" fillId="0" borderId="0" xfId="73" applyFont="1" applyFill="1" applyAlignment="1">
      <alignment horizontal="right" vertical="center"/>
    </xf>
    <xf numFmtId="182" fontId="11" fillId="0" borderId="2" xfId="0" applyNumberFormat="1" applyFont="1" applyFill="1" applyBorder="1" applyAlignment="1" applyProtection="1">
      <alignment vertical="center"/>
    </xf>
    <xf numFmtId="182" fontId="8" fillId="0" borderId="2" xfId="0" applyNumberFormat="1" applyFont="1" applyFill="1" applyBorder="1" applyAlignment="1" applyProtection="1">
      <alignment vertical="center"/>
    </xf>
    <xf numFmtId="180" fontId="1" fillId="0" borderId="0" xfId="86" applyNumberFormat="1" applyFont="1" applyFill="1" applyAlignment="1">
      <alignment vertical="center"/>
    </xf>
    <xf numFmtId="0" fontId="1" fillId="0" borderId="0" xfId="86" applyFont="1" applyFill="1"/>
    <xf numFmtId="0" fontId="51" fillId="0" borderId="0" xfId="73" applyFont="1" applyFill="1" applyAlignment="1">
      <alignment horizontal="left" vertical="center"/>
    </xf>
    <xf numFmtId="0" fontId="52" fillId="0" borderId="0" xfId="73" applyFont="1" applyFill="1" applyAlignment="1">
      <alignment horizontal="center" vertical="center"/>
    </xf>
    <xf numFmtId="0" fontId="19" fillId="0" borderId="1" xfId="73" applyFont="1" applyFill="1" applyBorder="1" applyAlignment="1">
      <alignment horizontal="center" vertical="center"/>
    </xf>
    <xf numFmtId="183" fontId="4" fillId="0" borderId="2" xfId="86" applyNumberFormat="1" applyFont="1" applyFill="1" applyBorder="1" applyAlignment="1">
      <alignment horizontal="left" vertical="center"/>
    </xf>
    <xf numFmtId="183" fontId="7" fillId="0" borderId="2" xfId="0" applyNumberFormat="1" applyFont="1" applyFill="1" applyBorder="1" applyAlignment="1" applyProtection="1">
      <alignment horizontal="right" vertical="center"/>
    </xf>
    <xf numFmtId="183" fontId="8" fillId="0" borderId="2" xfId="0" applyNumberFormat="1" applyFont="1" applyFill="1" applyBorder="1" applyAlignment="1" applyProtection="1">
      <alignment horizontal="left" vertical="center"/>
    </xf>
    <xf numFmtId="180" fontId="1" fillId="0" borderId="0" xfId="86" applyNumberFormat="1" applyFont="1" applyFill="1"/>
    <xf numFmtId="183" fontId="19" fillId="0" borderId="0" xfId="73" applyNumberFormat="1" applyFont="1" applyFill="1" applyAlignment="1">
      <alignment horizontal="left" vertical="center" wrapText="1"/>
    </xf>
    <xf numFmtId="0" fontId="1" fillId="0" borderId="0" xfId="83" applyFont="1" applyFill="1" applyAlignment="1">
      <alignment vertical="center"/>
    </xf>
    <xf numFmtId="179" fontId="1" fillId="0" borderId="0" xfId="83" applyNumberFormat="1" applyFont="1" applyFill="1"/>
    <xf numFmtId="180" fontId="1" fillId="0" borderId="0" xfId="83" applyNumberFormat="1" applyFont="1" applyFill="1" applyAlignment="1">
      <alignment vertical="center"/>
    </xf>
    <xf numFmtId="0" fontId="1" fillId="0" borderId="0" xfId="83" applyFont="1" applyFill="1"/>
    <xf numFmtId="0" fontId="9" fillId="0" borderId="0" xfId="73" applyFill="1" applyBorder="1" applyAlignment="1">
      <alignment horizontal="center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4" fillId="0" borderId="2" xfId="83" applyFont="1" applyFill="1" applyBorder="1" applyAlignment="1">
      <alignment horizontal="center" vertical="center"/>
    </xf>
    <xf numFmtId="0" fontId="53" fillId="0" borderId="2" xfId="73" applyFont="1" applyFill="1" applyBorder="1">
      <alignment vertical="center"/>
    </xf>
    <xf numFmtId="183" fontId="53" fillId="0" borderId="2" xfId="73" applyNumberFormat="1" applyFont="1" applyFill="1" applyBorder="1">
      <alignment vertical="center"/>
    </xf>
    <xf numFmtId="183" fontId="4" fillId="0" borderId="2" xfId="83" applyNumberFormat="1" applyFont="1" applyFill="1" applyBorder="1" applyAlignment="1">
      <alignment horizontal="right" vertical="center"/>
    </xf>
    <xf numFmtId="0" fontId="4" fillId="0" borderId="2" xfId="83" applyFont="1" applyFill="1" applyBorder="1" applyAlignment="1">
      <alignment horizontal="left" vertical="center"/>
    </xf>
    <xf numFmtId="183" fontId="53" fillId="0" borderId="2" xfId="73" applyNumberFormat="1" applyFont="1" applyFill="1" applyBorder="1" applyAlignment="1">
      <alignment horizontal="right" vertical="center"/>
    </xf>
    <xf numFmtId="178" fontId="5" fillId="0" borderId="2" xfId="73" applyNumberFormat="1" applyFont="1" applyFill="1" applyBorder="1" applyAlignment="1">
      <alignment horizontal="right" vertical="center"/>
    </xf>
    <xf numFmtId="178" fontId="5" fillId="0" borderId="2" xfId="73" applyNumberFormat="1" applyFont="1" applyFill="1" applyBorder="1" applyAlignment="1">
      <alignment vertical="center"/>
    </xf>
    <xf numFmtId="183" fontId="5" fillId="0" borderId="2" xfId="73" applyNumberFormat="1" applyFont="1" applyFill="1" applyBorder="1" applyAlignment="1">
      <alignment vertical="center"/>
    </xf>
    <xf numFmtId="183" fontId="50" fillId="0" borderId="2" xfId="73" applyNumberFormat="1" applyFont="1" applyFill="1" applyBorder="1" applyAlignment="1">
      <alignment horizontal="right" vertical="center"/>
    </xf>
    <xf numFmtId="179" fontId="53" fillId="0" borderId="2" xfId="73" applyNumberFormat="1" applyFont="1" applyFill="1" applyBorder="1">
      <alignment vertical="center"/>
    </xf>
    <xf numFmtId="183" fontId="14" fillId="0" borderId="2" xfId="83" applyNumberFormat="1" applyFont="1" applyFill="1" applyBorder="1" applyAlignment="1">
      <alignment horizontal="right" vertical="center"/>
    </xf>
    <xf numFmtId="183" fontId="1" fillId="0" borderId="2" xfId="83" applyNumberFormat="1" applyFont="1" applyFill="1" applyBorder="1"/>
    <xf numFmtId="179" fontId="14" fillId="0" borderId="2" xfId="83" applyNumberFormat="1" applyFont="1" applyFill="1" applyBorder="1" applyAlignment="1">
      <alignment horizontal="right" vertical="center"/>
    </xf>
    <xf numFmtId="179" fontId="14" fillId="0" borderId="2" xfId="86" applyNumberFormat="1" applyFont="1" applyFill="1" applyBorder="1" applyAlignment="1">
      <alignment horizontal="right" vertical="center"/>
    </xf>
    <xf numFmtId="183" fontId="14" fillId="0" borderId="2" xfId="86" applyNumberFormat="1" applyFont="1" applyFill="1" applyBorder="1" applyAlignment="1">
      <alignment horizontal="right" vertical="center"/>
    </xf>
    <xf numFmtId="183" fontId="14" fillId="0" borderId="2" xfId="83" applyNumberFormat="1" applyFont="1" applyFill="1" applyBorder="1" applyAlignment="1">
      <alignment horizontal="right"/>
    </xf>
    <xf numFmtId="0" fontId="1" fillId="0" borderId="2" xfId="83" applyFont="1" applyFill="1" applyBorder="1"/>
    <xf numFmtId="0" fontId="9" fillId="0" borderId="4" xfId="73" applyFill="1" applyBorder="1" applyAlignment="1">
      <alignment horizontal="left" vertical="center" wrapText="1"/>
    </xf>
    <xf numFmtId="183" fontId="1" fillId="0" borderId="0" xfId="83" applyNumberFormat="1" applyFont="1" applyFill="1"/>
    <xf numFmtId="178" fontId="54" fillId="0" borderId="0" xfId="0" applyNumberFormat="1" applyFont="1" applyFill="1" applyBorder="1" applyAlignment="1" applyProtection="1">
      <alignment horizontal="right" vertical="center"/>
      <protection locked="0"/>
    </xf>
    <xf numFmtId="0" fontId="55" fillId="0" borderId="2" xfId="88" applyFont="1" applyFill="1" applyBorder="1" applyAlignment="1">
      <alignment vertical="center"/>
    </xf>
    <xf numFmtId="179" fontId="11" fillId="0" borderId="2" xfId="73" applyNumberFormat="1" applyFont="1" applyFill="1" applyBorder="1" applyAlignment="1">
      <alignment horizontal="right" vertical="center"/>
    </xf>
    <xf numFmtId="0" fontId="12" fillId="0" borderId="7" xfId="88" applyFont="1" applyFill="1" applyBorder="1" applyAlignment="1">
      <alignment vertical="center"/>
    </xf>
    <xf numFmtId="188" fontId="20" fillId="0" borderId="7" xfId="87" applyNumberFormat="1" applyFont="1" applyFill="1" applyBorder="1" applyAlignment="1">
      <alignment vertical="center"/>
    </xf>
    <xf numFmtId="178" fontId="20" fillId="0" borderId="2" xfId="87" applyNumberFormat="1" applyFont="1" applyFill="1" applyBorder="1">
      <alignment vertical="center"/>
    </xf>
    <xf numFmtId="0" fontId="5" fillId="0" borderId="4" xfId="87" applyFont="1" applyFill="1" applyBorder="1" applyAlignment="1">
      <alignment horizontal="left" vertical="center" wrapText="1"/>
    </xf>
    <xf numFmtId="0" fontId="55" fillId="0" borderId="7" xfId="88" applyFont="1" applyFill="1" applyBorder="1" applyAlignment="1">
      <alignment horizontal="center" vertical="center"/>
    </xf>
    <xf numFmtId="0" fontId="55" fillId="0" borderId="5" xfId="88" applyFont="1" applyFill="1" applyBorder="1" applyAlignment="1">
      <alignment horizontal="center" vertical="center"/>
    </xf>
    <xf numFmtId="179" fontId="11" fillId="0" borderId="2" xfId="73" applyNumberFormat="1" applyFont="1" applyFill="1" applyBorder="1">
      <alignment vertical="center"/>
    </xf>
    <xf numFmtId="189" fontId="11" fillId="0" borderId="2" xfId="73" applyNumberFormat="1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9" fontId="8" fillId="2" borderId="2" xfId="73" applyNumberFormat="1" applyFont="1" applyFill="1" applyBorder="1">
      <alignment vertical="center"/>
    </xf>
    <xf numFmtId="189" fontId="8" fillId="0" borderId="2" xfId="73" applyNumberFormat="1" applyFont="1" applyFill="1" applyBorder="1">
      <alignment vertical="center"/>
    </xf>
    <xf numFmtId="0" fontId="9" fillId="0" borderId="0" xfId="65" applyFont="1" applyFill="1" applyAlignment="1">
      <alignment horizontal="left" vertical="center" wrapText="1"/>
    </xf>
    <xf numFmtId="182" fontId="53" fillId="0" borderId="2" xfId="73" applyNumberFormat="1" applyFont="1" applyFill="1" applyBorder="1">
      <alignment vertical="center"/>
    </xf>
    <xf numFmtId="182" fontId="5" fillId="0" borderId="2" xfId="73" applyNumberFormat="1" applyFont="1" applyFill="1" applyBorder="1">
      <alignment vertical="center"/>
    </xf>
    <xf numFmtId="178" fontId="1" fillId="0" borderId="0" xfId="88" applyNumberFormat="1" applyFont="1" applyFill="1"/>
    <xf numFmtId="0" fontId="5" fillId="0" borderId="2" xfId="73" applyFont="1" applyFill="1" applyBorder="1" applyAlignment="1">
      <alignment horizontal="left" vertical="center"/>
    </xf>
    <xf numFmtId="182" fontId="1" fillId="0" borderId="2" xfId="88" applyNumberFormat="1" applyFont="1" applyFill="1" applyBorder="1"/>
    <xf numFmtId="0" fontId="19" fillId="0" borderId="4" xfId="73" applyFont="1" applyFill="1" applyBorder="1" applyAlignment="1">
      <alignment horizontal="left" vertical="center" wrapText="1"/>
    </xf>
    <xf numFmtId="179" fontId="1" fillId="0" borderId="0" xfId="88" applyNumberFormat="1" applyFont="1" applyFill="1" applyBorder="1" applyAlignment="1">
      <alignment horizontal="right"/>
    </xf>
    <xf numFmtId="0" fontId="19" fillId="0" borderId="0" xfId="73" applyFont="1" applyFill="1" applyBorder="1" applyAlignment="1">
      <alignment horizontal="left" vertical="center" wrapText="1"/>
    </xf>
    <xf numFmtId="179" fontId="56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179" fontId="57" fillId="0" borderId="0" xfId="73" applyNumberFormat="1" applyFont="1" applyFill="1" applyAlignment="1">
      <alignment horizontal="center" vertical="center"/>
    </xf>
    <xf numFmtId="179" fontId="58" fillId="0" borderId="2" xfId="88" applyNumberFormat="1" applyFont="1" applyFill="1" applyBorder="1" applyAlignment="1">
      <alignment horizontal="center" vertical="center"/>
    </xf>
    <xf numFmtId="0" fontId="6" fillId="0" borderId="2" xfId="94" applyFont="1" applyFill="1" applyBorder="1" applyAlignment="1" applyProtection="1">
      <alignment horizontal="left" vertical="center" wrapText="1"/>
      <protection locked="0"/>
    </xf>
    <xf numFmtId="176" fontId="14" fillId="0" borderId="2" xfId="9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6" fontId="20" fillId="0" borderId="2" xfId="102" applyNumberFormat="1" applyFont="1" applyBorder="1" applyAlignment="1">
      <alignment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0" fontId="9" fillId="0" borderId="4" xfId="73" applyFill="1" applyBorder="1" applyAlignment="1">
      <alignment vertical="center" wrapText="1"/>
    </xf>
    <xf numFmtId="0" fontId="31" fillId="0" borderId="0" xfId="73" applyFont="1" applyFill="1">
      <alignment vertical="center"/>
    </xf>
    <xf numFmtId="0" fontId="9" fillId="0" borderId="0" xfId="73" applyFill="1" applyAlignment="1">
      <alignment horizontal="left" vertical="center"/>
    </xf>
    <xf numFmtId="0" fontId="9" fillId="0" borderId="0" xfId="73" applyFill="1">
      <alignment vertical="center"/>
    </xf>
    <xf numFmtId="0" fontId="50" fillId="0" borderId="0" xfId="73" applyFont="1" applyFill="1" applyAlignment="1">
      <alignment vertical="center"/>
    </xf>
    <xf numFmtId="0" fontId="59" fillId="0" borderId="0" xfId="73" applyFont="1" applyFill="1" applyAlignment="1">
      <alignment horizontal="center" vertical="center"/>
    </xf>
    <xf numFmtId="0" fontId="60" fillId="0" borderId="0" xfId="73" applyFont="1" applyFill="1" applyAlignment="1">
      <alignment horizontal="center" vertical="center"/>
    </xf>
    <xf numFmtId="0" fontId="5" fillId="0" borderId="1" xfId="73" applyFont="1" applyFill="1" applyBorder="1" applyAlignment="1">
      <alignment horizontal="right" vertical="center"/>
    </xf>
    <xf numFmtId="183" fontId="24" fillId="0" borderId="2" xfId="65" applyNumberFormat="1" applyFont="1" applyFill="1" applyBorder="1">
      <alignment vertical="center"/>
    </xf>
    <xf numFmtId="182" fontId="5" fillId="0" borderId="2" xfId="73" applyNumberFormat="1" applyFont="1" applyFill="1" applyBorder="1" applyAlignment="1">
      <alignment horizontal="right" vertical="center"/>
    </xf>
    <xf numFmtId="183" fontId="61" fillId="0" borderId="2" xfId="73" applyNumberFormat="1" applyFont="1" applyFill="1" applyBorder="1" applyAlignment="1">
      <alignment horizontal="right" vertical="center"/>
    </xf>
    <xf numFmtId="0" fontId="5" fillId="0" borderId="2" xfId="73" applyFont="1" applyFill="1" applyBorder="1" applyAlignment="1">
      <alignment vertical="center"/>
    </xf>
    <xf numFmtId="183" fontId="18" fillId="0" borderId="2" xfId="65" applyNumberFormat="1" applyFont="1" applyFill="1" applyBorder="1" applyAlignment="1">
      <alignment horizontal="right" vertical="center"/>
    </xf>
    <xf numFmtId="182" fontId="14" fillId="0" borderId="2" xfId="48" applyNumberFormat="1" applyFont="1" applyFill="1" applyBorder="1" applyAlignment="1" applyProtection="1">
      <alignment horizontal="right" vertical="center"/>
    </xf>
    <xf numFmtId="182" fontId="16" fillId="0" borderId="2" xfId="77" applyNumberFormat="1" applyFont="1" applyFill="1" applyBorder="1" applyAlignment="1" applyProtection="1">
      <alignment horizontal="right" vertical="center"/>
    </xf>
    <xf numFmtId="183" fontId="14" fillId="0" borderId="2" xfId="48" applyNumberFormat="1" applyFont="1" applyFill="1" applyBorder="1" applyAlignment="1" applyProtection="1">
      <alignment horizontal="right" vertical="center"/>
    </xf>
    <xf numFmtId="176" fontId="16" fillId="0" borderId="2" xfId="77" applyNumberFormat="1" applyFont="1" applyFill="1" applyBorder="1" applyAlignment="1" applyProtection="1">
      <alignment horizontal="right" vertical="center"/>
    </xf>
    <xf numFmtId="176" fontId="7" fillId="0" borderId="2" xfId="77" applyNumberFormat="1" applyFont="1" applyFill="1" applyBorder="1" applyAlignment="1" applyProtection="1">
      <alignment horizontal="right" vertical="center"/>
    </xf>
    <xf numFmtId="183" fontId="8" fillId="0" borderId="2" xfId="0" applyNumberFormat="1" applyFont="1" applyFill="1" applyBorder="1" applyAlignment="1" applyProtection="1">
      <alignment horizontal="right" vertical="center"/>
    </xf>
    <xf numFmtId="0" fontId="9" fillId="0" borderId="2" xfId="73" applyFill="1" applyBorder="1">
      <alignment vertical="center"/>
    </xf>
    <xf numFmtId="183" fontId="9" fillId="0" borderId="2" xfId="65" applyNumberFormat="1" applyFill="1" applyBorder="1">
      <alignment vertical="center"/>
    </xf>
    <xf numFmtId="183" fontId="9" fillId="0" borderId="2" xfId="73" applyNumberFormat="1" applyFill="1" applyBorder="1">
      <alignment vertical="center"/>
    </xf>
    <xf numFmtId="183" fontId="24" fillId="0" borderId="2" xfId="65" applyNumberFormat="1" applyFont="1" applyFill="1" applyBorder="1" applyAlignment="1">
      <alignment horizontal="right" vertical="center"/>
    </xf>
    <xf numFmtId="183" fontId="5" fillId="0" borderId="2" xfId="73" applyNumberFormat="1" applyFont="1" applyFill="1" applyBorder="1">
      <alignment vertical="center"/>
    </xf>
    <xf numFmtId="0" fontId="18" fillId="0" borderId="3" xfId="61" applyFont="1" applyFill="1" applyBorder="1">
      <alignment vertical="center"/>
    </xf>
    <xf numFmtId="183" fontId="5" fillId="0" borderId="3" xfId="73" applyNumberFormat="1" applyFont="1" applyFill="1" applyBorder="1" applyAlignment="1">
      <alignment horizontal="right" vertical="center"/>
    </xf>
    <xf numFmtId="183" fontId="18" fillId="0" borderId="3" xfId="61" applyNumberFormat="1" applyFont="1" applyFill="1" applyBorder="1">
      <alignment vertical="center"/>
    </xf>
    <xf numFmtId="183" fontId="5" fillId="0" borderId="3" xfId="73" applyNumberFormat="1" applyFont="1" applyFill="1" applyBorder="1">
      <alignment vertical="center"/>
    </xf>
    <xf numFmtId="0" fontId="9" fillId="0" borderId="4" xfId="73" applyFont="1" applyFill="1" applyBorder="1" applyAlignment="1">
      <alignment horizontal="left" vertical="center" wrapText="1"/>
    </xf>
    <xf numFmtId="178" fontId="9" fillId="0" borderId="0" xfId="73" applyNumberFormat="1" applyFill="1">
      <alignment vertical="center"/>
    </xf>
    <xf numFmtId="182" fontId="9" fillId="0" borderId="0" xfId="73" applyNumberFormat="1" applyFill="1">
      <alignment vertical="center"/>
    </xf>
    <xf numFmtId="186" fontId="9" fillId="0" borderId="0" xfId="73" applyNumberFormat="1" applyFill="1">
      <alignment vertical="center"/>
    </xf>
    <xf numFmtId="190" fontId="62" fillId="0" borderId="0" xfId="77" applyNumberFormat="1" applyFont="1" applyFill="1" applyBorder="1" applyAlignment="1">
      <alignment vertical="center"/>
    </xf>
    <xf numFmtId="41" fontId="63" fillId="0" borderId="0" xfId="48" applyFont="1" applyFill="1" applyBorder="1" applyAlignment="1">
      <alignment vertical="center"/>
    </xf>
    <xf numFmtId="190" fontId="62" fillId="0" borderId="0" xfId="77" applyNumberFormat="1" applyFont="1" applyFill="1" applyAlignment="1">
      <alignment vertical="center"/>
    </xf>
    <xf numFmtId="41" fontId="62" fillId="0" borderId="0" xfId="48" applyFont="1" applyFill="1" applyAlignment="1">
      <alignment vertical="center"/>
    </xf>
    <xf numFmtId="187" fontId="62" fillId="0" borderId="0" xfId="77" applyNumberFormat="1" applyFont="1" applyFill="1" applyAlignment="1">
      <alignment vertical="center"/>
    </xf>
    <xf numFmtId="0" fontId="2" fillId="0" borderId="0" xfId="73" applyFont="1" applyFill="1" applyAlignment="1">
      <alignment vertical="center"/>
    </xf>
    <xf numFmtId="190" fontId="64" fillId="0" borderId="0" xfId="77" applyNumberFormat="1" applyFont="1" applyFill="1" applyAlignment="1" applyProtection="1">
      <alignment horizontal="center" vertical="center"/>
    </xf>
    <xf numFmtId="41" fontId="62" fillId="0" borderId="0" xfId="48" applyFont="1" applyFill="1" applyBorder="1" applyAlignment="1" applyProtection="1">
      <alignment horizontal="center" vertical="center"/>
    </xf>
    <xf numFmtId="187" fontId="16" fillId="0" borderId="0" xfId="77" applyNumberFormat="1" applyFont="1" applyFill="1" applyBorder="1" applyAlignment="1" applyProtection="1">
      <alignment horizontal="right" vertical="center"/>
    </xf>
    <xf numFmtId="190" fontId="33" fillId="0" borderId="2" xfId="88" applyNumberFormat="1" applyFont="1" applyFill="1" applyBorder="1" applyAlignment="1" applyProtection="1">
      <alignment horizontal="center" vertical="center"/>
    </xf>
    <xf numFmtId="41" fontId="33" fillId="0" borderId="2" xfId="48" applyFont="1" applyFill="1" applyBorder="1" applyAlignment="1" applyProtection="1">
      <alignment horizontal="center" vertical="center"/>
    </xf>
    <xf numFmtId="187" fontId="33" fillId="0" borderId="2" xfId="77" applyNumberFormat="1" applyFont="1" applyFill="1" applyBorder="1" applyAlignment="1">
      <alignment horizontal="center" vertical="center" wrapText="1"/>
    </xf>
    <xf numFmtId="190" fontId="4" fillId="0" borderId="2" xfId="88" applyNumberFormat="1" applyFont="1" applyFill="1" applyBorder="1" applyAlignment="1" applyProtection="1">
      <alignment horizontal="left" vertical="center" wrapText="1"/>
    </xf>
    <xf numFmtId="182" fontId="7" fillId="0" borderId="2" xfId="48" applyNumberFormat="1" applyFont="1" applyFill="1" applyBorder="1" applyAlignment="1" applyProtection="1">
      <alignment horizontal="right" vertical="center"/>
    </xf>
    <xf numFmtId="182" fontId="7" fillId="0" borderId="2" xfId="77" applyNumberFormat="1" applyFont="1" applyFill="1" applyBorder="1" applyAlignment="1" applyProtection="1">
      <alignment horizontal="right" vertical="center"/>
    </xf>
    <xf numFmtId="190" fontId="14" fillId="0" borderId="2" xfId="88" applyNumberFormat="1" applyFont="1" applyFill="1" applyBorder="1" applyAlignment="1" applyProtection="1">
      <alignment horizontal="left" vertical="center" wrapText="1" indent="2"/>
    </xf>
    <xf numFmtId="182" fontId="14" fillId="0" borderId="2" xfId="77" applyNumberFormat="1" applyFont="1" applyFill="1" applyBorder="1" applyAlignment="1" applyProtection="1">
      <alignment horizontal="right" vertical="center"/>
    </xf>
    <xf numFmtId="43" fontId="63" fillId="0" borderId="0" xfId="48" applyNumberFormat="1" applyFont="1" applyFill="1" applyBorder="1" applyAlignment="1">
      <alignment vertical="center"/>
    </xf>
    <xf numFmtId="186" fontId="62" fillId="0" borderId="0" xfId="77" applyNumberFormat="1" applyFont="1" applyFill="1" applyBorder="1" applyAlignment="1">
      <alignment vertical="center"/>
    </xf>
    <xf numFmtId="190" fontId="14" fillId="0" borderId="2" xfId="88" applyNumberFormat="1" applyFont="1" applyFill="1" applyBorder="1" applyAlignment="1" applyProtection="1">
      <alignment horizontal="left" vertical="center" wrapText="1" indent="1"/>
    </xf>
    <xf numFmtId="183" fontId="62" fillId="0" borderId="0" xfId="77" applyNumberFormat="1" applyFont="1" applyFill="1" applyBorder="1" applyAlignment="1">
      <alignment vertical="center"/>
    </xf>
    <xf numFmtId="187" fontId="7" fillId="0" borderId="2" xfId="77" applyNumberFormat="1" applyFont="1" applyFill="1" applyBorder="1" applyAlignment="1" applyProtection="1">
      <alignment horizontal="right" vertical="center"/>
    </xf>
    <xf numFmtId="190" fontId="14" fillId="0" borderId="2" xfId="88" applyNumberFormat="1" applyFont="1" applyFill="1" applyBorder="1" applyAlignment="1" applyProtection="1">
      <alignment horizontal="left" vertical="center" wrapText="1"/>
    </xf>
    <xf numFmtId="187" fontId="14" fillId="0" borderId="2" xfId="77" applyNumberFormat="1" applyFont="1" applyFill="1" applyBorder="1" applyAlignment="1" applyProtection="1">
      <alignment horizontal="right" vertical="center"/>
    </xf>
    <xf numFmtId="178" fontId="7" fillId="0" borderId="2" xfId="48" applyNumberFormat="1" applyFont="1" applyFill="1" applyBorder="1" applyAlignment="1" applyProtection="1">
      <alignment horizontal="right" vertical="center"/>
    </xf>
    <xf numFmtId="190" fontId="19" fillId="0" borderId="4" xfId="77" applyNumberFormat="1" applyFont="1" applyFill="1" applyBorder="1" applyAlignment="1">
      <alignment horizontal="left" vertical="center"/>
    </xf>
    <xf numFmtId="190" fontId="64" fillId="0" borderId="0" xfId="77" applyNumberFormat="1" applyFont="1" applyFill="1" applyAlignment="1" applyProtection="1" quotePrefix="1">
      <alignment horizontal="center" vertical="center"/>
    </xf>
  </cellXfs>
  <cellStyles count="11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计算 2" xfId="6"/>
    <cellStyle name="40% - 强调文字颜色 3" xfId="7" builtinId="39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百分比 2" xfId="15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46" xfId="37"/>
    <cellStyle name="标题 1 2" xfId="3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输出 2" xfId="45"/>
    <cellStyle name="20% - 强调文字颜色 2" xfId="46" builtinId="34"/>
    <cellStyle name="40% - 强调文字颜色 2" xfId="47" builtinId="35"/>
    <cellStyle name="千位分隔[0] 2" xfId="48"/>
    <cellStyle name="强调文字颜色 3" xfId="49" builtinId="37"/>
    <cellStyle name="千位分隔[0] 3" xfId="50"/>
    <cellStyle name="强调文字颜色 4" xfId="51" builtinId="41"/>
    <cellStyle name="20% - 强调文字颜色 4" xfId="52" builtinId="42"/>
    <cellStyle name="40% - 强调文字颜色 4" xfId="53" builtinId="43"/>
    <cellStyle name="千位分隔[0] 4" xfId="54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千位分隔[0] 5" xfId="59"/>
    <cellStyle name="强调文字颜色 6" xfId="60" builtinId="49"/>
    <cellStyle name="常规 2 3" xfId="61"/>
    <cellStyle name="常规 10" xfId="62"/>
    <cellStyle name="适中 2" xfId="63"/>
    <cellStyle name="40% - 强调文字颜色 6" xfId="64" builtinId="51"/>
    <cellStyle name="常规 2 3 2" xfId="65"/>
    <cellStyle name="常规 10 2" xfId="66"/>
    <cellStyle name="60% - 强调文字颜色 6" xfId="67" builtinId="52"/>
    <cellStyle name="标题 2 2" xfId="68"/>
    <cellStyle name="标题 3 2" xfId="69"/>
    <cellStyle name="标题 4 2" xfId="70"/>
    <cellStyle name="差 2" xfId="71"/>
    <cellStyle name="常规 11" xfId="72"/>
    <cellStyle name="常规 2" xfId="73"/>
    <cellStyle name="常规 2 4" xfId="74"/>
    <cellStyle name="千位分隔[0] 3 2" xfId="75"/>
    <cellStyle name="常规 2 5" xfId="76"/>
    <cellStyle name="常规 2 6" xfId="77"/>
    <cellStyle name="常规 2 6 2" xfId="78"/>
    <cellStyle name="常规 2 7" xfId="79"/>
    <cellStyle name="输入 2" xfId="80"/>
    <cellStyle name="常规 2 8" xfId="81"/>
    <cellStyle name="常规_2007人代会数据 2" xfId="82"/>
    <cellStyle name="常规 3" xfId="83"/>
    <cellStyle name="常规 3 2" xfId="84"/>
    <cellStyle name="常规 3 2 2" xfId="85"/>
    <cellStyle name="常规 3 3" xfId="86"/>
    <cellStyle name="常规 3 4" xfId="87"/>
    <cellStyle name="常规 4" xfId="88"/>
    <cellStyle name="常规 4 2" xfId="89"/>
    <cellStyle name="常规 4 2 2" xfId="90"/>
    <cellStyle name="常规 4 2 3" xfId="91"/>
    <cellStyle name="常规 4 3" xfId="92"/>
    <cellStyle name="常规 5" xfId="93"/>
    <cellStyle name="常规 9" xfId="94"/>
    <cellStyle name="好 2" xfId="95"/>
    <cellStyle name="汇总 2" xfId="96"/>
    <cellStyle name="检查单元格 2" xfId="97"/>
    <cellStyle name="解释性文本 2" xfId="98"/>
    <cellStyle name="警告文本 2" xfId="99"/>
    <cellStyle name="链接单元格 2" xfId="100"/>
    <cellStyle name="千位分隔 2" xfId="101"/>
    <cellStyle name="千位分隔 2 2" xfId="102"/>
    <cellStyle name="千位分隔 2 3" xfId="103"/>
    <cellStyle name="千位分隔 2 3 2 2 2" xfId="104"/>
    <cellStyle name="千位分隔 2 3 2 2 2 2" xfId="105"/>
    <cellStyle name="千位分隔 2 3 2 2 2 3" xfId="106"/>
    <cellStyle name="千位分隔 2 4 2" xfId="107"/>
    <cellStyle name="千位分隔[0] 6" xfId="108"/>
    <cellStyle name="千位分隔[0] 6 2" xfId="109"/>
    <cellStyle name="千位分隔[0] 7" xfId="110"/>
    <cellStyle name="样式 1" xfId="111"/>
    <cellStyle name="注释 2" xfId="112"/>
  </cellStyles>
  <tableStyles count="0" defaultTableStyle="TableStyleMedium9" defaultPivotStyle="PivotStyleLight16"/>
  <colors>
    <mruColors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 autoPageBreaks="0"/>
  </sheetPr>
  <dimension ref="A1:G24"/>
  <sheetViews>
    <sheetView showZeros="0" tabSelected="1" zoomScale="93" zoomScaleNormal="93" workbookViewId="0">
      <pane ySplit="4" topLeftCell="A5" activePane="bottomLeft" state="frozen"/>
      <selection/>
      <selection pane="bottomLeft" activeCell="G13" sqref="G13"/>
    </sheetView>
  </sheetViews>
  <sheetFormatPr defaultColWidth="9" defaultRowHeight="20.45" customHeight="1" outlineLevelCol="6"/>
  <cols>
    <col min="1" max="1" width="44.25" style="380" customWidth="1"/>
    <col min="2" max="2" width="23.375" style="381" customWidth="1"/>
    <col min="3" max="3" width="23.375" style="382" customWidth="1"/>
    <col min="4" max="16384" width="9" style="380"/>
  </cols>
  <sheetData>
    <row r="1" s="349" customFormat="1" ht="27.75" customHeight="1" spans="1:3">
      <c r="A1" s="383" t="s">
        <v>0</v>
      </c>
      <c r="B1" s="383"/>
      <c r="C1" s="383"/>
    </row>
    <row r="2" s="378" customFormat="1" ht="24.75" spans="1:3">
      <c r="A2" s="404" t="s">
        <v>1</v>
      </c>
      <c r="B2" s="384"/>
      <c r="C2" s="384"/>
    </row>
    <row r="3" s="378" customFormat="1" ht="23.25" customHeight="1" spans="1:3">
      <c r="A3" s="380"/>
      <c r="B3" s="385"/>
      <c r="C3" s="386" t="s">
        <v>2</v>
      </c>
    </row>
    <row r="4" s="378" customFormat="1" ht="23.25" customHeight="1" spans="1:3">
      <c r="A4" s="387" t="s">
        <v>3</v>
      </c>
      <c r="B4" s="388" t="s">
        <v>4</v>
      </c>
      <c r="C4" s="389" t="s">
        <v>5</v>
      </c>
    </row>
    <row r="5" s="378" customFormat="1" ht="23.25" customHeight="1" spans="1:6">
      <c r="A5" s="390" t="s">
        <v>6</v>
      </c>
      <c r="B5" s="391">
        <v>147.98</v>
      </c>
      <c r="C5" s="363">
        <v>33.3153153153153</v>
      </c>
      <c r="F5" s="396"/>
    </row>
    <row r="6" s="378" customFormat="1" ht="23.25" customHeight="1" spans="1:6">
      <c r="A6" s="390" t="s">
        <v>7</v>
      </c>
      <c r="B6" s="391">
        <v>111.54</v>
      </c>
      <c r="C6" s="363">
        <v>72.4756455852791</v>
      </c>
      <c r="F6" s="396"/>
    </row>
    <row r="7" s="378" customFormat="1" ht="23.25" customHeight="1" spans="1:7">
      <c r="A7" s="397" t="s">
        <v>8</v>
      </c>
      <c r="B7" s="359">
        <v>61.87</v>
      </c>
      <c r="C7" s="362">
        <v>44.1183321686466</v>
      </c>
      <c r="F7" s="396"/>
      <c r="G7" s="398"/>
    </row>
    <row r="8" s="378" customFormat="1" ht="23.25" customHeight="1" spans="1:6">
      <c r="A8" s="397" t="s">
        <v>9</v>
      </c>
      <c r="B8" s="359">
        <v>1.84</v>
      </c>
      <c r="C8" s="362">
        <v>4.54545454545455</v>
      </c>
      <c r="F8" s="396"/>
    </row>
    <row r="9" s="378" customFormat="1" ht="23.25" customHeight="1" spans="1:6">
      <c r="A9" s="397" t="s">
        <v>10</v>
      </c>
      <c r="B9" s="359">
        <v>9.25</v>
      </c>
      <c r="C9" s="362">
        <v>225.704225352113</v>
      </c>
      <c r="F9" s="396"/>
    </row>
    <row r="10" s="378" customFormat="1" ht="23.25" customHeight="1" spans="1:6">
      <c r="A10" s="397" t="s">
        <v>11</v>
      </c>
      <c r="B10" s="359">
        <v>0.08</v>
      </c>
      <c r="C10" s="362">
        <v>-94.7368421052632</v>
      </c>
      <c r="F10" s="396"/>
    </row>
    <row r="11" s="378" customFormat="1" ht="23.25" customHeight="1" spans="1:6">
      <c r="A11" s="397" t="s">
        <v>12</v>
      </c>
      <c r="B11" s="359">
        <v>13.27</v>
      </c>
      <c r="C11" s="362">
        <v>101.060606060606</v>
      </c>
      <c r="F11" s="396"/>
    </row>
    <row r="12" s="378" customFormat="1" ht="23.25" customHeight="1" spans="1:6">
      <c r="A12" s="397" t="s">
        <v>13</v>
      </c>
      <c r="B12" s="359">
        <v>0.6</v>
      </c>
      <c r="C12" s="362">
        <v>11.1111111111111</v>
      </c>
      <c r="F12" s="396"/>
    </row>
    <row r="13" s="378" customFormat="1" ht="23.25" customHeight="1" spans="1:6">
      <c r="A13" s="397" t="s">
        <v>14</v>
      </c>
      <c r="B13" s="359">
        <v>2.09</v>
      </c>
      <c r="C13" s="362">
        <v>344.68085106383</v>
      </c>
      <c r="F13" s="396"/>
    </row>
    <row r="14" s="378" customFormat="1" ht="23.25" customHeight="1" spans="1:6">
      <c r="A14" s="397" t="s">
        <v>15</v>
      </c>
      <c r="B14" s="359">
        <v>5.28</v>
      </c>
      <c r="C14" s="362">
        <v>-13.4426229508197</v>
      </c>
      <c r="F14" s="396"/>
    </row>
    <row r="15" s="378" customFormat="1" ht="23.25" customHeight="1" spans="1:6">
      <c r="A15" s="397" t="s">
        <v>16</v>
      </c>
      <c r="B15" s="359">
        <v>6.19</v>
      </c>
      <c r="C15" s="362">
        <v>10216.6666666667</v>
      </c>
      <c r="F15" s="396"/>
    </row>
    <row r="16" s="378" customFormat="1" ht="23.25" customHeight="1" spans="1:6">
      <c r="A16" s="397" t="s">
        <v>17</v>
      </c>
      <c r="B16" s="359">
        <v>1.87</v>
      </c>
      <c r="C16" s="362">
        <v>12.6506024096386</v>
      </c>
      <c r="F16" s="396"/>
    </row>
    <row r="17" s="378" customFormat="1" ht="23.25" customHeight="1" spans="1:6">
      <c r="A17" s="397" t="s">
        <v>18</v>
      </c>
      <c r="B17" s="359">
        <v>8.77</v>
      </c>
      <c r="C17" s="362">
        <v>4515.78947368421</v>
      </c>
      <c r="F17" s="396"/>
    </row>
    <row r="18" s="378" customFormat="1" ht="23.25" customHeight="1" spans="1:6">
      <c r="A18" s="397" t="s">
        <v>19</v>
      </c>
      <c r="B18" s="359">
        <v>0.43</v>
      </c>
      <c r="C18" s="362"/>
      <c r="F18" s="396"/>
    </row>
    <row r="19" s="378" customFormat="1" ht="23.25" customHeight="1" spans="1:6">
      <c r="A19" s="390" t="s">
        <v>20</v>
      </c>
      <c r="B19" s="391">
        <v>36.44</v>
      </c>
      <c r="C19" s="363">
        <v>-21.346859486294</v>
      </c>
      <c r="F19" s="396"/>
    </row>
    <row r="20" s="378" customFormat="1" ht="23.25" customHeight="1" spans="1:6">
      <c r="A20" s="390" t="s">
        <v>21</v>
      </c>
      <c r="B20" s="391"/>
      <c r="C20" s="399"/>
      <c r="D20" s="380"/>
      <c r="E20" s="380"/>
      <c r="F20" s="396"/>
    </row>
    <row r="21" s="378" customFormat="1" ht="23.25" customHeight="1" spans="1:6">
      <c r="A21" s="400" t="s">
        <v>22</v>
      </c>
      <c r="B21" s="359">
        <v>0</v>
      </c>
      <c r="C21" s="401"/>
      <c r="D21" s="380"/>
      <c r="E21" s="380"/>
      <c r="F21" s="396"/>
    </row>
    <row r="22" s="378" customFormat="1" customHeight="1" spans="1:6">
      <c r="A22" s="390" t="s">
        <v>23</v>
      </c>
      <c r="B22" s="402"/>
      <c r="C22" s="399"/>
      <c r="D22" s="380"/>
      <c r="E22" s="380"/>
      <c r="F22" s="396"/>
    </row>
    <row r="23" s="378" customFormat="1" customHeight="1" spans="1:6">
      <c r="A23" s="390" t="s">
        <v>24</v>
      </c>
      <c r="B23" s="402"/>
      <c r="C23" s="399"/>
      <c r="D23" s="380"/>
      <c r="E23" s="380"/>
      <c r="F23" s="396"/>
    </row>
    <row r="24" ht="20.25" customHeight="1" spans="1:3">
      <c r="A24" s="403" t="s">
        <v>25</v>
      </c>
      <c r="B24" s="403"/>
      <c r="C24" s="403"/>
    </row>
  </sheetData>
  <mergeCells count="2">
    <mergeCell ref="A2:C2"/>
    <mergeCell ref="A24:C24"/>
  </mergeCells>
  <printOptions horizontalCentered="1"/>
  <pageMargins left="0.156944444444444" right="0.156944444444444" top="0.45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E18"/>
  <sheetViews>
    <sheetView showZeros="0" workbookViewId="0">
      <selection activeCell="B7" sqref="B7"/>
    </sheetView>
  </sheetViews>
  <sheetFormatPr defaultColWidth="9" defaultRowHeight="20.1" customHeight="1" outlineLevelCol="4"/>
  <cols>
    <col min="1" max="1" width="39" style="51" customWidth="1"/>
    <col min="2" max="2" width="11.875" style="52" customWidth="1"/>
    <col min="3" max="3" width="51.125" style="53" customWidth="1"/>
    <col min="4" max="4" width="11.875" style="54" customWidth="1"/>
    <col min="5" max="5" width="13" style="55" customWidth="1"/>
    <col min="6" max="16384" width="9" style="55"/>
  </cols>
  <sheetData>
    <row r="1" customHeight="1" spans="1:4">
      <c r="A1" s="3" t="s">
        <v>713</v>
      </c>
      <c r="B1" s="3"/>
      <c r="C1" s="3"/>
      <c r="D1" s="3"/>
    </row>
    <row r="2" ht="29.25" customHeight="1" spans="1:4">
      <c r="A2" s="5" t="s">
        <v>714</v>
      </c>
      <c r="B2" s="5"/>
      <c r="C2" s="5"/>
      <c r="D2" s="5"/>
    </row>
    <row r="3" ht="11.25" customHeight="1" spans="1:4">
      <c r="A3" s="246"/>
      <c r="B3" s="272"/>
      <c r="C3" s="246"/>
      <c r="D3" s="273"/>
    </row>
    <row r="4" customHeight="1" spans="1:4">
      <c r="A4" s="56"/>
      <c r="B4" s="56"/>
      <c r="C4" s="56"/>
      <c r="D4" s="57" t="s">
        <v>2</v>
      </c>
    </row>
    <row r="5" ht="24" customHeight="1" spans="1:4">
      <c r="A5" s="58" t="s">
        <v>715</v>
      </c>
      <c r="B5" s="59" t="s">
        <v>4</v>
      </c>
      <c r="C5" s="58" t="s">
        <v>133</v>
      </c>
      <c r="D5" s="59" t="s">
        <v>4</v>
      </c>
    </row>
    <row r="6" ht="24" customHeight="1" spans="1:5">
      <c r="A6" s="109" t="s">
        <v>588</v>
      </c>
      <c r="B6" s="274">
        <v>3.71</v>
      </c>
      <c r="C6" s="109" t="s">
        <v>589</v>
      </c>
      <c r="D6" s="31"/>
      <c r="E6" s="52"/>
    </row>
    <row r="7" ht="24" customHeight="1" spans="1:5">
      <c r="A7" s="34" t="s">
        <v>716</v>
      </c>
      <c r="B7" s="275"/>
      <c r="C7" s="63" t="s">
        <v>717</v>
      </c>
      <c r="D7" s="15"/>
      <c r="E7" s="52"/>
    </row>
    <row r="8" ht="21" customHeight="1" spans="1:4">
      <c r="A8" s="34" t="s">
        <v>718</v>
      </c>
      <c r="B8" s="275"/>
      <c r="C8" s="63" t="s">
        <v>719</v>
      </c>
      <c r="D8" s="15"/>
    </row>
    <row r="9" ht="21" customHeight="1" spans="1:4">
      <c r="A9" s="34" t="s">
        <v>720</v>
      </c>
      <c r="B9" s="275">
        <v>3.71</v>
      </c>
      <c r="C9" s="63" t="s">
        <v>721</v>
      </c>
      <c r="D9" s="15"/>
    </row>
    <row r="10" ht="21" customHeight="1" spans="1:4">
      <c r="A10" s="34" t="s">
        <v>722</v>
      </c>
      <c r="B10" s="275"/>
      <c r="C10" s="63"/>
      <c r="D10" s="15"/>
    </row>
    <row r="11" ht="21" customHeight="1" spans="1:4">
      <c r="A11" s="34" t="s">
        <v>723</v>
      </c>
      <c r="B11" s="275"/>
      <c r="C11" s="63"/>
      <c r="D11" s="15"/>
    </row>
    <row r="12" ht="21" customHeight="1" spans="1:4">
      <c r="A12" s="34" t="s">
        <v>724</v>
      </c>
      <c r="B12" s="275"/>
      <c r="C12" s="63"/>
      <c r="D12" s="15"/>
    </row>
    <row r="13" ht="21" customHeight="1" spans="1:4">
      <c r="A13" s="34" t="s">
        <v>725</v>
      </c>
      <c r="B13" s="275"/>
      <c r="C13" s="63"/>
      <c r="D13" s="15"/>
    </row>
    <row r="14" ht="21" customHeight="1" spans="1:4">
      <c r="A14" s="34" t="s">
        <v>726</v>
      </c>
      <c r="B14" s="275"/>
      <c r="C14" s="63"/>
      <c r="D14" s="15"/>
    </row>
    <row r="15" ht="21" customHeight="1" spans="1:4">
      <c r="A15" s="34" t="s">
        <v>727</v>
      </c>
      <c r="B15" s="275"/>
      <c r="C15" s="63"/>
      <c r="D15" s="15"/>
    </row>
    <row r="16" ht="21" customHeight="1" spans="1:4">
      <c r="A16" s="34" t="s">
        <v>728</v>
      </c>
      <c r="B16" s="275"/>
      <c r="C16" s="63"/>
      <c r="D16" s="15"/>
    </row>
    <row r="17" ht="35.1" customHeight="1" spans="1:2">
      <c r="A17" s="49"/>
      <c r="B17" s="49"/>
    </row>
    <row r="18" customHeight="1" spans="2:2">
      <c r="B18" s="22"/>
    </row>
  </sheetData>
  <mergeCells count="4">
    <mergeCell ref="A1:B1"/>
    <mergeCell ref="C1:D1"/>
    <mergeCell ref="A2:D2"/>
    <mergeCell ref="A4:C4"/>
  </mergeCells>
  <printOptions horizontalCentered="1"/>
  <pageMargins left="0.156944444444444" right="0.156944444444444" top="0.629861111111111" bottom="0.314583333333333" header="0.314583333333333" footer="0.314583333333333"/>
  <pageSetup paperSize="9" scale="90" fitToHeight="0" orientation="portrait" blackAndWhite="1" errors="blank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K27"/>
  <sheetViews>
    <sheetView showZeros="0" workbookViewId="0">
      <pane ySplit="5" topLeftCell="A6" activePane="bottomLeft" state="frozen"/>
      <selection/>
      <selection pane="bottomLeft" activeCell="K10" sqref="K10"/>
    </sheetView>
  </sheetViews>
  <sheetFormatPr defaultColWidth="12.75" defaultRowHeight="13.5"/>
  <cols>
    <col min="1" max="1" width="23.375" style="23" customWidth="1"/>
    <col min="2" max="3" width="12.625" style="24" customWidth="1"/>
    <col min="4" max="4" width="10.875" style="24" customWidth="1"/>
    <col min="5" max="5" width="37.375" style="25" customWidth="1"/>
    <col min="6" max="7" width="12.5" style="26" customWidth="1"/>
    <col min="8" max="8" width="10" style="23" customWidth="1"/>
    <col min="9" max="254" width="9" style="23" customWidth="1"/>
    <col min="255" max="255" width="29.625" style="23" customWidth="1"/>
    <col min="256" max="256" width="12.75" style="23"/>
    <col min="257" max="257" width="29.75" style="23" customWidth="1"/>
    <col min="258" max="258" width="17" style="23" customWidth="1"/>
    <col min="259" max="259" width="37" style="23" customWidth="1"/>
    <col min="260" max="260" width="17.375" style="23" customWidth="1"/>
    <col min="261" max="510" width="9" style="23" customWidth="1"/>
    <col min="511" max="511" width="29.625" style="23" customWidth="1"/>
    <col min="512" max="512" width="12.75" style="23"/>
    <col min="513" max="513" width="29.75" style="23" customWidth="1"/>
    <col min="514" max="514" width="17" style="23" customWidth="1"/>
    <col min="515" max="515" width="37" style="23" customWidth="1"/>
    <col min="516" max="516" width="17.375" style="23" customWidth="1"/>
    <col min="517" max="766" width="9" style="23" customWidth="1"/>
    <col min="767" max="767" width="29.625" style="23" customWidth="1"/>
    <col min="768" max="768" width="12.75" style="23"/>
    <col min="769" max="769" width="29.75" style="23" customWidth="1"/>
    <col min="770" max="770" width="17" style="23" customWidth="1"/>
    <col min="771" max="771" width="37" style="23" customWidth="1"/>
    <col min="772" max="772" width="17.375" style="23" customWidth="1"/>
    <col min="773" max="1022" width="9" style="23" customWidth="1"/>
    <col min="1023" max="1023" width="29.625" style="23" customWidth="1"/>
    <col min="1024" max="1024" width="12.75" style="23"/>
    <col min="1025" max="1025" width="29.75" style="23" customWidth="1"/>
    <col min="1026" max="1026" width="17" style="23" customWidth="1"/>
    <col min="1027" max="1027" width="37" style="23" customWidth="1"/>
    <col min="1028" max="1028" width="17.375" style="23" customWidth="1"/>
    <col min="1029" max="1278" width="9" style="23" customWidth="1"/>
    <col min="1279" max="1279" width="29.625" style="23" customWidth="1"/>
    <col min="1280" max="1280" width="12.75" style="23"/>
    <col min="1281" max="1281" width="29.75" style="23" customWidth="1"/>
    <col min="1282" max="1282" width="17" style="23" customWidth="1"/>
    <col min="1283" max="1283" width="37" style="23" customWidth="1"/>
    <col min="1284" max="1284" width="17.375" style="23" customWidth="1"/>
    <col min="1285" max="1534" width="9" style="23" customWidth="1"/>
    <col min="1535" max="1535" width="29.625" style="23" customWidth="1"/>
    <col min="1536" max="1536" width="12.75" style="23"/>
    <col min="1537" max="1537" width="29.75" style="23" customWidth="1"/>
    <col min="1538" max="1538" width="17" style="23" customWidth="1"/>
    <col min="1539" max="1539" width="37" style="23" customWidth="1"/>
    <col min="1540" max="1540" width="17.375" style="23" customWidth="1"/>
    <col min="1541" max="1790" width="9" style="23" customWidth="1"/>
    <col min="1791" max="1791" width="29.625" style="23" customWidth="1"/>
    <col min="1792" max="1792" width="12.75" style="23"/>
    <col min="1793" max="1793" width="29.75" style="23" customWidth="1"/>
    <col min="1794" max="1794" width="17" style="23" customWidth="1"/>
    <col min="1795" max="1795" width="37" style="23" customWidth="1"/>
    <col min="1796" max="1796" width="17.375" style="23" customWidth="1"/>
    <col min="1797" max="2046" width="9" style="23" customWidth="1"/>
    <col min="2047" max="2047" width="29.625" style="23" customWidth="1"/>
    <col min="2048" max="2048" width="12.75" style="23"/>
    <col min="2049" max="2049" width="29.75" style="23" customWidth="1"/>
    <col min="2050" max="2050" width="17" style="23" customWidth="1"/>
    <col min="2051" max="2051" width="37" style="23" customWidth="1"/>
    <col min="2052" max="2052" width="17.375" style="23" customWidth="1"/>
    <col min="2053" max="2302" width="9" style="23" customWidth="1"/>
    <col min="2303" max="2303" width="29.625" style="23" customWidth="1"/>
    <col min="2304" max="2304" width="12.75" style="23"/>
    <col min="2305" max="2305" width="29.75" style="23" customWidth="1"/>
    <col min="2306" max="2306" width="17" style="23" customWidth="1"/>
    <col min="2307" max="2307" width="37" style="23" customWidth="1"/>
    <col min="2308" max="2308" width="17.375" style="23" customWidth="1"/>
    <col min="2309" max="2558" width="9" style="23" customWidth="1"/>
    <col min="2559" max="2559" width="29.625" style="23" customWidth="1"/>
    <col min="2560" max="2560" width="12.75" style="23"/>
    <col min="2561" max="2561" width="29.75" style="23" customWidth="1"/>
    <col min="2562" max="2562" width="17" style="23" customWidth="1"/>
    <col min="2563" max="2563" width="37" style="23" customWidth="1"/>
    <col min="2564" max="2564" width="17.375" style="23" customWidth="1"/>
    <col min="2565" max="2814" width="9" style="23" customWidth="1"/>
    <col min="2815" max="2815" width="29.625" style="23" customWidth="1"/>
    <col min="2816" max="2816" width="12.75" style="23"/>
    <col min="2817" max="2817" width="29.75" style="23" customWidth="1"/>
    <col min="2818" max="2818" width="17" style="23" customWidth="1"/>
    <col min="2819" max="2819" width="37" style="23" customWidth="1"/>
    <col min="2820" max="2820" width="17.375" style="23" customWidth="1"/>
    <col min="2821" max="3070" width="9" style="23" customWidth="1"/>
    <col min="3071" max="3071" width="29.625" style="23" customWidth="1"/>
    <col min="3072" max="3072" width="12.75" style="23"/>
    <col min="3073" max="3073" width="29.75" style="23" customWidth="1"/>
    <col min="3074" max="3074" width="17" style="23" customWidth="1"/>
    <col min="3075" max="3075" width="37" style="23" customWidth="1"/>
    <col min="3076" max="3076" width="17.375" style="23" customWidth="1"/>
    <col min="3077" max="3326" width="9" style="23" customWidth="1"/>
    <col min="3327" max="3327" width="29.625" style="23" customWidth="1"/>
    <col min="3328" max="3328" width="12.75" style="23"/>
    <col min="3329" max="3329" width="29.75" style="23" customWidth="1"/>
    <col min="3330" max="3330" width="17" style="23" customWidth="1"/>
    <col min="3331" max="3331" width="37" style="23" customWidth="1"/>
    <col min="3332" max="3332" width="17.375" style="23" customWidth="1"/>
    <col min="3333" max="3582" width="9" style="23" customWidth="1"/>
    <col min="3583" max="3583" width="29.625" style="23" customWidth="1"/>
    <col min="3584" max="3584" width="12.75" style="23"/>
    <col min="3585" max="3585" width="29.75" style="23" customWidth="1"/>
    <col min="3586" max="3586" width="17" style="23" customWidth="1"/>
    <col min="3587" max="3587" width="37" style="23" customWidth="1"/>
    <col min="3588" max="3588" width="17.375" style="23" customWidth="1"/>
    <col min="3589" max="3838" width="9" style="23" customWidth="1"/>
    <col min="3839" max="3839" width="29.625" style="23" customWidth="1"/>
    <col min="3840" max="3840" width="12.75" style="23"/>
    <col min="3841" max="3841" width="29.75" style="23" customWidth="1"/>
    <col min="3842" max="3842" width="17" style="23" customWidth="1"/>
    <col min="3843" max="3843" width="37" style="23" customWidth="1"/>
    <col min="3844" max="3844" width="17.375" style="23" customWidth="1"/>
    <col min="3845" max="4094" width="9" style="23" customWidth="1"/>
    <col min="4095" max="4095" width="29.625" style="23" customWidth="1"/>
    <col min="4096" max="4096" width="12.75" style="23"/>
    <col min="4097" max="4097" width="29.75" style="23" customWidth="1"/>
    <col min="4098" max="4098" width="17" style="23" customWidth="1"/>
    <col min="4099" max="4099" width="37" style="23" customWidth="1"/>
    <col min="4100" max="4100" width="17.375" style="23" customWidth="1"/>
    <col min="4101" max="4350" width="9" style="23" customWidth="1"/>
    <col min="4351" max="4351" width="29.625" style="23" customWidth="1"/>
    <col min="4352" max="4352" width="12.75" style="23"/>
    <col min="4353" max="4353" width="29.75" style="23" customWidth="1"/>
    <col min="4354" max="4354" width="17" style="23" customWidth="1"/>
    <col min="4355" max="4355" width="37" style="23" customWidth="1"/>
    <col min="4356" max="4356" width="17.375" style="23" customWidth="1"/>
    <col min="4357" max="4606" width="9" style="23" customWidth="1"/>
    <col min="4607" max="4607" width="29.625" style="23" customWidth="1"/>
    <col min="4608" max="4608" width="12.75" style="23"/>
    <col min="4609" max="4609" width="29.75" style="23" customWidth="1"/>
    <col min="4610" max="4610" width="17" style="23" customWidth="1"/>
    <col min="4611" max="4611" width="37" style="23" customWidth="1"/>
    <col min="4612" max="4612" width="17.375" style="23" customWidth="1"/>
    <col min="4613" max="4862" width="9" style="23" customWidth="1"/>
    <col min="4863" max="4863" width="29.625" style="23" customWidth="1"/>
    <col min="4864" max="4864" width="12.75" style="23"/>
    <col min="4865" max="4865" width="29.75" style="23" customWidth="1"/>
    <col min="4866" max="4866" width="17" style="23" customWidth="1"/>
    <col min="4867" max="4867" width="37" style="23" customWidth="1"/>
    <col min="4868" max="4868" width="17.375" style="23" customWidth="1"/>
    <col min="4869" max="5118" width="9" style="23" customWidth="1"/>
    <col min="5119" max="5119" width="29.625" style="23" customWidth="1"/>
    <col min="5120" max="5120" width="12.75" style="23"/>
    <col min="5121" max="5121" width="29.75" style="23" customWidth="1"/>
    <col min="5122" max="5122" width="17" style="23" customWidth="1"/>
    <col min="5123" max="5123" width="37" style="23" customWidth="1"/>
    <col min="5124" max="5124" width="17.375" style="23" customWidth="1"/>
    <col min="5125" max="5374" width="9" style="23" customWidth="1"/>
    <col min="5375" max="5375" width="29.625" style="23" customWidth="1"/>
    <col min="5376" max="5376" width="12.75" style="23"/>
    <col min="5377" max="5377" width="29.75" style="23" customWidth="1"/>
    <col min="5378" max="5378" width="17" style="23" customWidth="1"/>
    <col min="5379" max="5379" width="37" style="23" customWidth="1"/>
    <col min="5380" max="5380" width="17.375" style="23" customWidth="1"/>
    <col min="5381" max="5630" width="9" style="23" customWidth="1"/>
    <col min="5631" max="5631" width="29.625" style="23" customWidth="1"/>
    <col min="5632" max="5632" width="12.75" style="23"/>
    <col min="5633" max="5633" width="29.75" style="23" customWidth="1"/>
    <col min="5634" max="5634" width="17" style="23" customWidth="1"/>
    <col min="5635" max="5635" width="37" style="23" customWidth="1"/>
    <col min="5636" max="5636" width="17.375" style="23" customWidth="1"/>
    <col min="5637" max="5886" width="9" style="23" customWidth="1"/>
    <col min="5887" max="5887" width="29.625" style="23" customWidth="1"/>
    <col min="5888" max="5888" width="12.75" style="23"/>
    <col min="5889" max="5889" width="29.75" style="23" customWidth="1"/>
    <col min="5890" max="5890" width="17" style="23" customWidth="1"/>
    <col min="5891" max="5891" width="37" style="23" customWidth="1"/>
    <col min="5892" max="5892" width="17.375" style="23" customWidth="1"/>
    <col min="5893" max="6142" width="9" style="23" customWidth="1"/>
    <col min="6143" max="6143" width="29.625" style="23" customWidth="1"/>
    <col min="6144" max="6144" width="12.75" style="23"/>
    <col min="6145" max="6145" width="29.75" style="23" customWidth="1"/>
    <col min="6146" max="6146" width="17" style="23" customWidth="1"/>
    <col min="6147" max="6147" width="37" style="23" customWidth="1"/>
    <col min="6148" max="6148" width="17.375" style="23" customWidth="1"/>
    <col min="6149" max="6398" width="9" style="23" customWidth="1"/>
    <col min="6399" max="6399" width="29.625" style="23" customWidth="1"/>
    <col min="6400" max="6400" width="12.75" style="23"/>
    <col min="6401" max="6401" width="29.75" style="23" customWidth="1"/>
    <col min="6402" max="6402" width="17" style="23" customWidth="1"/>
    <col min="6403" max="6403" width="37" style="23" customWidth="1"/>
    <col min="6404" max="6404" width="17.375" style="23" customWidth="1"/>
    <col min="6405" max="6654" width="9" style="23" customWidth="1"/>
    <col min="6655" max="6655" width="29.625" style="23" customWidth="1"/>
    <col min="6656" max="6656" width="12.75" style="23"/>
    <col min="6657" max="6657" width="29.75" style="23" customWidth="1"/>
    <col min="6658" max="6658" width="17" style="23" customWidth="1"/>
    <col min="6659" max="6659" width="37" style="23" customWidth="1"/>
    <col min="6660" max="6660" width="17.375" style="23" customWidth="1"/>
    <col min="6661" max="6910" width="9" style="23" customWidth="1"/>
    <col min="6911" max="6911" width="29.625" style="23" customWidth="1"/>
    <col min="6912" max="6912" width="12.75" style="23"/>
    <col min="6913" max="6913" width="29.75" style="23" customWidth="1"/>
    <col min="6914" max="6914" width="17" style="23" customWidth="1"/>
    <col min="6915" max="6915" width="37" style="23" customWidth="1"/>
    <col min="6916" max="6916" width="17.375" style="23" customWidth="1"/>
    <col min="6917" max="7166" width="9" style="23" customWidth="1"/>
    <col min="7167" max="7167" width="29.625" style="23" customWidth="1"/>
    <col min="7168" max="7168" width="12.75" style="23"/>
    <col min="7169" max="7169" width="29.75" style="23" customWidth="1"/>
    <col min="7170" max="7170" width="17" style="23" customWidth="1"/>
    <col min="7171" max="7171" width="37" style="23" customWidth="1"/>
    <col min="7172" max="7172" width="17.375" style="23" customWidth="1"/>
    <col min="7173" max="7422" width="9" style="23" customWidth="1"/>
    <col min="7423" max="7423" width="29.625" style="23" customWidth="1"/>
    <col min="7424" max="7424" width="12.75" style="23"/>
    <col min="7425" max="7425" width="29.75" style="23" customWidth="1"/>
    <col min="7426" max="7426" width="17" style="23" customWidth="1"/>
    <col min="7427" max="7427" width="37" style="23" customWidth="1"/>
    <col min="7428" max="7428" width="17.375" style="23" customWidth="1"/>
    <col min="7429" max="7678" width="9" style="23" customWidth="1"/>
    <col min="7679" max="7679" width="29.625" style="23" customWidth="1"/>
    <col min="7680" max="7680" width="12.75" style="23"/>
    <col min="7681" max="7681" width="29.75" style="23" customWidth="1"/>
    <col min="7682" max="7682" width="17" style="23" customWidth="1"/>
    <col min="7683" max="7683" width="37" style="23" customWidth="1"/>
    <col min="7684" max="7684" width="17.375" style="23" customWidth="1"/>
    <col min="7685" max="7934" width="9" style="23" customWidth="1"/>
    <col min="7935" max="7935" width="29.625" style="23" customWidth="1"/>
    <col min="7936" max="7936" width="12.75" style="23"/>
    <col min="7937" max="7937" width="29.75" style="23" customWidth="1"/>
    <col min="7938" max="7938" width="17" style="23" customWidth="1"/>
    <col min="7939" max="7939" width="37" style="23" customWidth="1"/>
    <col min="7940" max="7940" width="17.375" style="23" customWidth="1"/>
    <col min="7941" max="8190" width="9" style="23" customWidth="1"/>
    <col min="8191" max="8191" width="29.625" style="23" customWidth="1"/>
    <col min="8192" max="8192" width="12.75" style="23"/>
    <col min="8193" max="8193" width="29.75" style="23" customWidth="1"/>
    <col min="8194" max="8194" width="17" style="23" customWidth="1"/>
    <col min="8195" max="8195" width="37" style="23" customWidth="1"/>
    <col min="8196" max="8196" width="17.375" style="23" customWidth="1"/>
    <col min="8197" max="8446" width="9" style="23" customWidth="1"/>
    <col min="8447" max="8447" width="29.625" style="23" customWidth="1"/>
    <col min="8448" max="8448" width="12.75" style="23"/>
    <col min="8449" max="8449" width="29.75" style="23" customWidth="1"/>
    <col min="8450" max="8450" width="17" style="23" customWidth="1"/>
    <col min="8451" max="8451" width="37" style="23" customWidth="1"/>
    <col min="8452" max="8452" width="17.375" style="23" customWidth="1"/>
    <col min="8453" max="8702" width="9" style="23" customWidth="1"/>
    <col min="8703" max="8703" width="29.625" style="23" customWidth="1"/>
    <col min="8704" max="8704" width="12.75" style="23"/>
    <col min="8705" max="8705" width="29.75" style="23" customWidth="1"/>
    <col min="8706" max="8706" width="17" style="23" customWidth="1"/>
    <col min="8707" max="8707" width="37" style="23" customWidth="1"/>
    <col min="8708" max="8708" width="17.375" style="23" customWidth="1"/>
    <col min="8709" max="8958" width="9" style="23" customWidth="1"/>
    <col min="8959" max="8959" width="29.625" style="23" customWidth="1"/>
    <col min="8960" max="8960" width="12.75" style="23"/>
    <col min="8961" max="8961" width="29.75" style="23" customWidth="1"/>
    <col min="8962" max="8962" width="17" style="23" customWidth="1"/>
    <col min="8963" max="8963" width="37" style="23" customWidth="1"/>
    <col min="8964" max="8964" width="17.375" style="23" customWidth="1"/>
    <col min="8965" max="9214" width="9" style="23" customWidth="1"/>
    <col min="9215" max="9215" width="29.625" style="23" customWidth="1"/>
    <col min="9216" max="9216" width="12.75" style="23"/>
    <col min="9217" max="9217" width="29.75" style="23" customWidth="1"/>
    <col min="9218" max="9218" width="17" style="23" customWidth="1"/>
    <col min="9219" max="9219" width="37" style="23" customWidth="1"/>
    <col min="9220" max="9220" width="17.375" style="23" customWidth="1"/>
    <col min="9221" max="9470" width="9" style="23" customWidth="1"/>
    <col min="9471" max="9471" width="29.625" style="23" customWidth="1"/>
    <col min="9472" max="9472" width="12.75" style="23"/>
    <col min="9473" max="9473" width="29.75" style="23" customWidth="1"/>
    <col min="9474" max="9474" width="17" style="23" customWidth="1"/>
    <col min="9475" max="9475" width="37" style="23" customWidth="1"/>
    <col min="9476" max="9476" width="17.375" style="23" customWidth="1"/>
    <col min="9477" max="9726" width="9" style="23" customWidth="1"/>
    <col min="9727" max="9727" width="29.625" style="23" customWidth="1"/>
    <col min="9728" max="9728" width="12.75" style="23"/>
    <col min="9729" max="9729" width="29.75" style="23" customWidth="1"/>
    <col min="9730" max="9730" width="17" style="23" customWidth="1"/>
    <col min="9731" max="9731" width="37" style="23" customWidth="1"/>
    <col min="9732" max="9732" width="17.375" style="23" customWidth="1"/>
    <col min="9733" max="9982" width="9" style="23" customWidth="1"/>
    <col min="9983" max="9983" width="29.625" style="23" customWidth="1"/>
    <col min="9984" max="9984" width="12.75" style="23"/>
    <col min="9985" max="9985" width="29.75" style="23" customWidth="1"/>
    <col min="9986" max="9986" width="17" style="23" customWidth="1"/>
    <col min="9987" max="9987" width="37" style="23" customWidth="1"/>
    <col min="9988" max="9988" width="17.375" style="23" customWidth="1"/>
    <col min="9989" max="10238" width="9" style="23" customWidth="1"/>
    <col min="10239" max="10239" width="29.625" style="23" customWidth="1"/>
    <col min="10240" max="10240" width="12.75" style="23"/>
    <col min="10241" max="10241" width="29.75" style="23" customWidth="1"/>
    <col min="10242" max="10242" width="17" style="23" customWidth="1"/>
    <col min="10243" max="10243" width="37" style="23" customWidth="1"/>
    <col min="10244" max="10244" width="17.375" style="23" customWidth="1"/>
    <col min="10245" max="10494" width="9" style="23" customWidth="1"/>
    <col min="10495" max="10495" width="29.625" style="23" customWidth="1"/>
    <col min="10496" max="10496" width="12.75" style="23"/>
    <col min="10497" max="10497" width="29.75" style="23" customWidth="1"/>
    <col min="10498" max="10498" width="17" style="23" customWidth="1"/>
    <col min="10499" max="10499" width="37" style="23" customWidth="1"/>
    <col min="10500" max="10500" width="17.375" style="23" customWidth="1"/>
    <col min="10501" max="10750" width="9" style="23" customWidth="1"/>
    <col min="10751" max="10751" width="29.625" style="23" customWidth="1"/>
    <col min="10752" max="10752" width="12.75" style="23"/>
    <col min="10753" max="10753" width="29.75" style="23" customWidth="1"/>
    <col min="10754" max="10754" width="17" style="23" customWidth="1"/>
    <col min="10755" max="10755" width="37" style="23" customWidth="1"/>
    <col min="10756" max="10756" width="17.375" style="23" customWidth="1"/>
    <col min="10757" max="11006" width="9" style="23" customWidth="1"/>
    <col min="11007" max="11007" width="29.625" style="23" customWidth="1"/>
    <col min="11008" max="11008" width="12.75" style="23"/>
    <col min="11009" max="11009" width="29.75" style="23" customWidth="1"/>
    <col min="11010" max="11010" width="17" style="23" customWidth="1"/>
    <col min="11011" max="11011" width="37" style="23" customWidth="1"/>
    <col min="11012" max="11012" width="17.375" style="23" customWidth="1"/>
    <col min="11013" max="11262" width="9" style="23" customWidth="1"/>
    <col min="11263" max="11263" width="29.625" style="23" customWidth="1"/>
    <col min="11264" max="11264" width="12.75" style="23"/>
    <col min="11265" max="11265" width="29.75" style="23" customWidth="1"/>
    <col min="11266" max="11266" width="17" style="23" customWidth="1"/>
    <col min="11267" max="11267" width="37" style="23" customWidth="1"/>
    <col min="11268" max="11268" width="17.375" style="23" customWidth="1"/>
    <col min="11269" max="11518" width="9" style="23" customWidth="1"/>
    <col min="11519" max="11519" width="29.625" style="23" customWidth="1"/>
    <col min="11520" max="11520" width="12.75" style="23"/>
    <col min="11521" max="11521" width="29.75" style="23" customWidth="1"/>
    <col min="11522" max="11522" width="17" style="23" customWidth="1"/>
    <col min="11523" max="11523" width="37" style="23" customWidth="1"/>
    <col min="11524" max="11524" width="17.375" style="23" customWidth="1"/>
    <col min="11525" max="11774" width="9" style="23" customWidth="1"/>
    <col min="11775" max="11775" width="29.625" style="23" customWidth="1"/>
    <col min="11776" max="11776" width="12.75" style="23"/>
    <col min="11777" max="11777" width="29.75" style="23" customWidth="1"/>
    <col min="11778" max="11778" width="17" style="23" customWidth="1"/>
    <col min="11779" max="11779" width="37" style="23" customWidth="1"/>
    <col min="11780" max="11780" width="17.375" style="23" customWidth="1"/>
    <col min="11781" max="12030" width="9" style="23" customWidth="1"/>
    <col min="12031" max="12031" width="29.625" style="23" customWidth="1"/>
    <col min="12032" max="12032" width="12.75" style="23"/>
    <col min="12033" max="12033" width="29.75" style="23" customWidth="1"/>
    <col min="12034" max="12034" width="17" style="23" customWidth="1"/>
    <col min="12035" max="12035" width="37" style="23" customWidth="1"/>
    <col min="12036" max="12036" width="17.375" style="23" customWidth="1"/>
    <col min="12037" max="12286" width="9" style="23" customWidth="1"/>
    <col min="12287" max="12287" width="29.625" style="23" customWidth="1"/>
    <col min="12288" max="12288" width="12.75" style="23"/>
    <col min="12289" max="12289" width="29.75" style="23" customWidth="1"/>
    <col min="12290" max="12290" width="17" style="23" customWidth="1"/>
    <col min="12291" max="12291" width="37" style="23" customWidth="1"/>
    <col min="12292" max="12292" width="17.375" style="23" customWidth="1"/>
    <col min="12293" max="12542" width="9" style="23" customWidth="1"/>
    <col min="12543" max="12543" width="29.625" style="23" customWidth="1"/>
    <col min="12544" max="12544" width="12.75" style="23"/>
    <col min="12545" max="12545" width="29.75" style="23" customWidth="1"/>
    <col min="12546" max="12546" width="17" style="23" customWidth="1"/>
    <col min="12547" max="12547" width="37" style="23" customWidth="1"/>
    <col min="12548" max="12548" width="17.375" style="23" customWidth="1"/>
    <col min="12549" max="12798" width="9" style="23" customWidth="1"/>
    <col min="12799" max="12799" width="29.625" style="23" customWidth="1"/>
    <col min="12800" max="12800" width="12.75" style="23"/>
    <col min="12801" max="12801" width="29.75" style="23" customWidth="1"/>
    <col min="12802" max="12802" width="17" style="23" customWidth="1"/>
    <col min="12803" max="12803" width="37" style="23" customWidth="1"/>
    <col min="12804" max="12804" width="17.375" style="23" customWidth="1"/>
    <col min="12805" max="13054" width="9" style="23" customWidth="1"/>
    <col min="13055" max="13055" width="29.625" style="23" customWidth="1"/>
    <col min="13056" max="13056" width="12.75" style="23"/>
    <col min="13057" max="13057" width="29.75" style="23" customWidth="1"/>
    <col min="13058" max="13058" width="17" style="23" customWidth="1"/>
    <col min="13059" max="13059" width="37" style="23" customWidth="1"/>
    <col min="13060" max="13060" width="17.375" style="23" customWidth="1"/>
    <col min="13061" max="13310" width="9" style="23" customWidth="1"/>
    <col min="13311" max="13311" width="29.625" style="23" customWidth="1"/>
    <col min="13312" max="13312" width="12.75" style="23"/>
    <col min="13313" max="13313" width="29.75" style="23" customWidth="1"/>
    <col min="13314" max="13314" width="17" style="23" customWidth="1"/>
    <col min="13315" max="13315" width="37" style="23" customWidth="1"/>
    <col min="13316" max="13316" width="17.375" style="23" customWidth="1"/>
    <col min="13317" max="13566" width="9" style="23" customWidth="1"/>
    <col min="13567" max="13567" width="29.625" style="23" customWidth="1"/>
    <col min="13568" max="13568" width="12.75" style="23"/>
    <col min="13569" max="13569" width="29.75" style="23" customWidth="1"/>
    <col min="13570" max="13570" width="17" style="23" customWidth="1"/>
    <col min="13571" max="13571" width="37" style="23" customWidth="1"/>
    <col min="13572" max="13572" width="17.375" style="23" customWidth="1"/>
    <col min="13573" max="13822" width="9" style="23" customWidth="1"/>
    <col min="13823" max="13823" width="29.625" style="23" customWidth="1"/>
    <col min="13824" max="13824" width="12.75" style="23"/>
    <col min="13825" max="13825" width="29.75" style="23" customWidth="1"/>
    <col min="13826" max="13826" width="17" style="23" customWidth="1"/>
    <col min="13827" max="13827" width="37" style="23" customWidth="1"/>
    <col min="13828" max="13828" width="17.375" style="23" customWidth="1"/>
    <col min="13829" max="14078" width="9" style="23" customWidth="1"/>
    <col min="14079" max="14079" width="29.625" style="23" customWidth="1"/>
    <col min="14080" max="14080" width="12.75" style="23"/>
    <col min="14081" max="14081" width="29.75" style="23" customWidth="1"/>
    <col min="14082" max="14082" width="17" style="23" customWidth="1"/>
    <col min="14083" max="14083" width="37" style="23" customWidth="1"/>
    <col min="14084" max="14084" width="17.375" style="23" customWidth="1"/>
    <col min="14085" max="14334" width="9" style="23" customWidth="1"/>
    <col min="14335" max="14335" width="29.625" style="23" customWidth="1"/>
    <col min="14336" max="14336" width="12.75" style="23"/>
    <col min="14337" max="14337" width="29.75" style="23" customWidth="1"/>
    <col min="14338" max="14338" width="17" style="23" customWidth="1"/>
    <col min="14339" max="14339" width="37" style="23" customWidth="1"/>
    <col min="14340" max="14340" width="17.375" style="23" customWidth="1"/>
    <col min="14341" max="14590" width="9" style="23" customWidth="1"/>
    <col min="14591" max="14591" width="29.625" style="23" customWidth="1"/>
    <col min="14592" max="14592" width="12.75" style="23"/>
    <col min="14593" max="14593" width="29.75" style="23" customWidth="1"/>
    <col min="14594" max="14594" width="17" style="23" customWidth="1"/>
    <col min="14595" max="14595" width="37" style="23" customWidth="1"/>
    <col min="14596" max="14596" width="17.375" style="23" customWidth="1"/>
    <col min="14597" max="14846" width="9" style="23" customWidth="1"/>
    <col min="14847" max="14847" width="29.625" style="23" customWidth="1"/>
    <col min="14848" max="14848" width="12.75" style="23"/>
    <col min="14849" max="14849" width="29.75" style="23" customWidth="1"/>
    <col min="14850" max="14850" width="17" style="23" customWidth="1"/>
    <col min="14851" max="14851" width="37" style="23" customWidth="1"/>
    <col min="14852" max="14852" width="17.375" style="23" customWidth="1"/>
    <col min="14853" max="15102" width="9" style="23" customWidth="1"/>
    <col min="15103" max="15103" width="29.625" style="23" customWidth="1"/>
    <col min="15104" max="15104" width="12.75" style="23"/>
    <col min="15105" max="15105" width="29.75" style="23" customWidth="1"/>
    <col min="15106" max="15106" width="17" style="23" customWidth="1"/>
    <col min="15107" max="15107" width="37" style="23" customWidth="1"/>
    <col min="15108" max="15108" width="17.375" style="23" customWidth="1"/>
    <col min="15109" max="15358" width="9" style="23" customWidth="1"/>
    <col min="15359" max="15359" width="29.625" style="23" customWidth="1"/>
    <col min="15360" max="15360" width="12.75" style="23"/>
    <col min="15361" max="15361" width="29.75" style="23" customWidth="1"/>
    <col min="15362" max="15362" width="17" style="23" customWidth="1"/>
    <col min="15363" max="15363" width="37" style="23" customWidth="1"/>
    <col min="15364" max="15364" width="17.375" style="23" customWidth="1"/>
    <col min="15365" max="15614" width="9" style="23" customWidth="1"/>
    <col min="15615" max="15615" width="29.625" style="23" customWidth="1"/>
    <col min="15616" max="15616" width="12.75" style="23"/>
    <col min="15617" max="15617" width="29.75" style="23" customWidth="1"/>
    <col min="15618" max="15618" width="17" style="23" customWidth="1"/>
    <col min="15619" max="15619" width="37" style="23" customWidth="1"/>
    <col min="15620" max="15620" width="17.375" style="23" customWidth="1"/>
    <col min="15621" max="15870" width="9" style="23" customWidth="1"/>
    <col min="15871" max="15871" width="29.625" style="23" customWidth="1"/>
    <col min="15872" max="15872" width="12.75" style="23"/>
    <col min="15873" max="15873" width="29.75" style="23" customWidth="1"/>
    <col min="15874" max="15874" width="17" style="23" customWidth="1"/>
    <col min="15875" max="15875" width="37" style="23" customWidth="1"/>
    <col min="15876" max="15876" width="17.375" style="23" customWidth="1"/>
    <col min="15877" max="16126" width="9" style="23" customWidth="1"/>
    <col min="16127" max="16127" width="29.625" style="23" customWidth="1"/>
    <col min="16128" max="16128" width="12.75" style="23"/>
    <col min="16129" max="16129" width="29.75" style="23" customWidth="1"/>
    <col min="16130" max="16130" width="17" style="23" customWidth="1"/>
    <col min="16131" max="16131" width="37" style="23" customWidth="1"/>
    <col min="16132" max="16132" width="17.375" style="23" customWidth="1"/>
    <col min="16133" max="16384" width="9" style="23" customWidth="1"/>
  </cols>
  <sheetData>
    <row r="1" ht="18.75" customHeight="1" spans="1:7">
      <c r="A1" s="3" t="s">
        <v>729</v>
      </c>
      <c r="B1" s="3"/>
      <c r="C1" s="3"/>
      <c r="D1" s="3"/>
      <c r="E1" s="3"/>
      <c r="F1" s="3"/>
      <c r="G1" s="3"/>
    </row>
    <row r="2" ht="27.6" customHeight="1" spans="1:8">
      <c r="A2" s="5" t="s">
        <v>730</v>
      </c>
      <c r="B2" s="5"/>
      <c r="C2" s="5"/>
      <c r="D2" s="5"/>
      <c r="E2" s="5"/>
      <c r="F2" s="5"/>
      <c r="G2" s="5"/>
      <c r="H2" s="5"/>
    </row>
    <row r="3" ht="23.25" customHeight="1" spans="1:8">
      <c r="A3" s="250"/>
      <c r="B3" s="250"/>
      <c r="C3" s="250"/>
      <c r="D3" s="250"/>
      <c r="E3" s="250"/>
      <c r="F3" s="251" t="s">
        <v>2</v>
      </c>
      <c r="G3" s="251"/>
      <c r="H3" s="251"/>
    </row>
    <row r="4" s="4" customFormat="1" ht="93.75" spans="1:8">
      <c r="A4" s="229" t="s">
        <v>3</v>
      </c>
      <c r="B4" s="178" t="s">
        <v>58</v>
      </c>
      <c r="C4" s="178" t="s">
        <v>4</v>
      </c>
      <c r="D4" s="180" t="s">
        <v>59</v>
      </c>
      <c r="E4" s="9" t="s">
        <v>28</v>
      </c>
      <c r="F4" s="178" t="s">
        <v>58</v>
      </c>
      <c r="G4" s="178" t="s">
        <v>4</v>
      </c>
      <c r="H4" s="180" t="s">
        <v>59</v>
      </c>
    </row>
    <row r="5" s="4" customFormat="1" ht="24" customHeight="1" spans="1:8">
      <c r="A5" s="229" t="s">
        <v>61</v>
      </c>
      <c r="B5" s="252"/>
      <c r="C5" s="252"/>
      <c r="D5" s="253"/>
      <c r="E5" s="9" t="s">
        <v>61</v>
      </c>
      <c r="F5" s="252"/>
      <c r="G5" s="252"/>
      <c r="H5" s="254"/>
    </row>
    <row r="6" s="4" customFormat="1" ht="24" customHeight="1" spans="1:8">
      <c r="A6" s="32" t="s">
        <v>62</v>
      </c>
      <c r="B6" s="252"/>
      <c r="C6" s="252"/>
      <c r="D6" s="255"/>
      <c r="E6" s="33" t="s">
        <v>63</v>
      </c>
      <c r="F6" s="252"/>
      <c r="G6" s="252"/>
      <c r="H6" s="255"/>
    </row>
    <row r="7" s="4" customFormat="1" ht="22.5" customHeight="1" spans="1:11">
      <c r="A7" s="256" t="s">
        <v>731</v>
      </c>
      <c r="B7" s="15"/>
      <c r="C7" s="234"/>
      <c r="D7" s="257"/>
      <c r="E7" s="256" t="s">
        <v>732</v>
      </c>
      <c r="F7" s="234"/>
      <c r="G7" s="234"/>
      <c r="H7" s="256"/>
      <c r="K7" s="50"/>
    </row>
    <row r="8" s="4" customFormat="1" ht="22.5" customHeight="1" spans="1:11">
      <c r="A8" s="256" t="s">
        <v>733</v>
      </c>
      <c r="B8" s="15"/>
      <c r="C8" s="234"/>
      <c r="D8" s="257"/>
      <c r="E8" s="256" t="s">
        <v>734</v>
      </c>
      <c r="F8" s="15"/>
      <c r="G8" s="234"/>
      <c r="H8" s="256"/>
      <c r="K8" s="50"/>
    </row>
    <row r="9" s="4" customFormat="1" ht="22.5" customHeight="1" spans="1:11">
      <c r="A9" s="256" t="s">
        <v>735</v>
      </c>
      <c r="B9" s="234"/>
      <c r="C9" s="234"/>
      <c r="D9" s="257"/>
      <c r="E9" s="256" t="s">
        <v>736</v>
      </c>
      <c r="F9" s="234"/>
      <c r="G9" s="234"/>
      <c r="H9" s="256"/>
      <c r="K9" s="50"/>
    </row>
    <row r="10" s="4" customFormat="1" ht="22.5" customHeight="1" spans="1:11">
      <c r="A10" s="256"/>
      <c r="B10" s="258"/>
      <c r="C10" s="258"/>
      <c r="D10" s="258"/>
      <c r="E10" s="256" t="s">
        <v>737</v>
      </c>
      <c r="F10" s="234"/>
      <c r="G10" s="234"/>
      <c r="H10" s="256"/>
      <c r="K10" s="50"/>
    </row>
    <row r="11" s="4" customFormat="1" ht="22.5" customHeight="1" spans="1:11">
      <c r="A11" s="256"/>
      <c r="B11" s="259"/>
      <c r="C11" s="259"/>
      <c r="D11" s="259"/>
      <c r="E11" s="256" t="s">
        <v>738</v>
      </c>
      <c r="F11" s="15"/>
      <c r="G11" s="234"/>
      <c r="H11" s="256"/>
      <c r="K11" s="50"/>
    </row>
    <row r="12" s="4" customFormat="1" ht="22.5" customHeight="1" spans="1:11">
      <c r="A12" s="260"/>
      <c r="B12" s="259"/>
      <c r="C12" s="259"/>
      <c r="D12" s="259"/>
      <c r="E12" s="256" t="s">
        <v>739</v>
      </c>
      <c r="F12" s="234"/>
      <c r="G12" s="234"/>
      <c r="H12" s="256"/>
      <c r="K12" s="50"/>
    </row>
    <row r="13" s="4" customFormat="1" ht="22.5" customHeight="1" spans="1:11">
      <c r="A13" s="260"/>
      <c r="B13" s="259"/>
      <c r="C13" s="259"/>
      <c r="D13" s="259"/>
      <c r="E13" s="37" t="s">
        <v>740</v>
      </c>
      <c r="F13" s="15"/>
      <c r="G13" s="234"/>
      <c r="H13" s="256"/>
      <c r="K13" s="50"/>
    </row>
    <row r="14" s="4" customFormat="1" ht="22.5" customHeight="1" spans="1:11">
      <c r="A14" s="261"/>
      <c r="B14" s="259"/>
      <c r="C14" s="259"/>
      <c r="D14" s="259"/>
      <c r="E14" s="256" t="s">
        <v>741</v>
      </c>
      <c r="F14" s="15"/>
      <c r="G14" s="234"/>
      <c r="H14" s="256"/>
      <c r="K14" s="50"/>
    </row>
    <row r="15" s="4" customFormat="1" ht="22.5" customHeight="1" spans="1:11">
      <c r="A15" s="261"/>
      <c r="B15" s="259"/>
      <c r="C15" s="259"/>
      <c r="D15" s="259"/>
      <c r="E15" s="262" t="s">
        <v>742</v>
      </c>
      <c r="F15" s="234"/>
      <c r="G15" s="234"/>
      <c r="H15" s="263"/>
      <c r="K15" s="50"/>
    </row>
    <row r="16" s="4" customFormat="1" ht="22.5" customHeight="1" spans="1:11">
      <c r="A16" s="261"/>
      <c r="B16" s="259"/>
      <c r="C16" s="259"/>
      <c r="D16" s="259"/>
      <c r="E16" s="262" t="s">
        <v>743</v>
      </c>
      <c r="F16" s="234"/>
      <c r="G16" s="234"/>
      <c r="H16" s="263"/>
      <c r="K16" s="50"/>
    </row>
    <row r="17" s="4" customFormat="1" ht="22.5" customHeight="1" spans="1:11">
      <c r="A17" s="261"/>
      <c r="B17" s="259"/>
      <c r="C17" s="259"/>
      <c r="D17" s="259"/>
      <c r="E17" s="262" t="s">
        <v>744</v>
      </c>
      <c r="F17" s="234"/>
      <c r="G17" s="234"/>
      <c r="H17" s="254"/>
      <c r="K17" s="50"/>
    </row>
    <row r="18" s="4" customFormat="1" ht="22.5" customHeight="1" spans="1:11">
      <c r="A18" s="264"/>
      <c r="B18" s="265"/>
      <c r="C18" s="265"/>
      <c r="D18" s="265"/>
      <c r="E18" s="262" t="s">
        <v>745</v>
      </c>
      <c r="F18" s="15"/>
      <c r="G18" s="234"/>
      <c r="H18" s="266"/>
      <c r="K18" s="50"/>
    </row>
    <row r="19" s="4" customFormat="1" ht="22.5" customHeight="1" spans="1:8">
      <c r="A19" s="264"/>
      <c r="B19" s="265"/>
      <c r="C19" s="265"/>
      <c r="D19" s="265"/>
      <c r="E19" s="256"/>
      <c r="F19" s="267"/>
      <c r="G19" s="267"/>
      <c r="H19" s="254"/>
    </row>
    <row r="20" s="4" customFormat="1" ht="22.5" customHeight="1" spans="1:8">
      <c r="A20" s="32" t="s">
        <v>108</v>
      </c>
      <c r="B20" s="252"/>
      <c r="C20" s="252"/>
      <c r="D20" s="268"/>
      <c r="E20" s="32" t="s">
        <v>109</v>
      </c>
      <c r="F20" s="252"/>
      <c r="G20" s="252"/>
      <c r="H20" s="268"/>
    </row>
    <row r="21" s="4" customFormat="1" ht="22.5" customHeight="1" spans="1:8">
      <c r="A21" s="269" t="s">
        <v>110</v>
      </c>
      <c r="B21" s="234"/>
      <c r="C21" s="234"/>
      <c r="D21" s="270"/>
      <c r="E21" s="269" t="s">
        <v>746</v>
      </c>
      <c r="F21" s="234"/>
      <c r="G21" s="234"/>
      <c r="H21" s="254"/>
    </row>
    <row r="22" s="4" customFormat="1" ht="22.5" customHeight="1" spans="1:8">
      <c r="A22" s="269" t="s">
        <v>747</v>
      </c>
      <c r="B22" s="234"/>
      <c r="C22" s="234"/>
      <c r="D22" s="270"/>
      <c r="E22" s="269" t="s">
        <v>748</v>
      </c>
      <c r="F22" s="234"/>
      <c r="G22" s="234"/>
      <c r="H22" s="254"/>
    </row>
    <row r="23" ht="35.1" customHeight="1" spans="1:8">
      <c r="A23" s="271" t="s">
        <v>749</v>
      </c>
      <c r="B23" s="271"/>
      <c r="C23" s="271"/>
      <c r="D23" s="271"/>
      <c r="E23" s="271"/>
      <c r="F23" s="271"/>
      <c r="G23" s="271"/>
      <c r="H23" s="271"/>
    </row>
    <row r="24" ht="20.1" customHeight="1"/>
    <row r="25" ht="20.1" customHeight="1"/>
    <row r="26" ht="20.1" customHeight="1"/>
    <row r="27" ht="20.1" customHeight="1"/>
  </sheetData>
  <mergeCells count="4">
    <mergeCell ref="A1:E1"/>
    <mergeCell ref="A2:H2"/>
    <mergeCell ref="F3:H3"/>
    <mergeCell ref="A23:H23"/>
  </mergeCells>
  <printOptions horizontalCentered="1"/>
  <pageMargins left="0.289583333333333" right="0.156944444444444" top="0.6" bottom="0.314583333333333" header="0.314583333333333" footer="0.314583333333333"/>
  <pageSetup paperSize="9" scale="77" fitToHeight="0" orientation="portrait" blackAndWhite="1" errors="blank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I37"/>
  <sheetViews>
    <sheetView showZeros="0" workbookViewId="0">
      <pane ySplit="5" topLeftCell="A6" activePane="bottomLeft" state="frozen"/>
      <selection/>
      <selection pane="bottomLeft" activeCell="L16" sqref="L16"/>
    </sheetView>
  </sheetViews>
  <sheetFormatPr defaultColWidth="9" defaultRowHeight="14.25"/>
  <cols>
    <col min="1" max="1" width="38.125" style="1" customWidth="1"/>
    <col min="2" max="3" width="11.625" style="2" customWidth="1"/>
    <col min="4" max="4" width="11.125" style="2" customWidth="1"/>
    <col min="5" max="5" width="37.75" style="2" customWidth="1"/>
    <col min="6" max="8" width="11.375" style="2" customWidth="1"/>
    <col min="9" max="9" width="9.125" style="2" customWidth="1"/>
    <col min="10" max="252" width="9" style="2"/>
    <col min="253" max="253" width="36.75" style="2" customWidth="1"/>
    <col min="254" max="254" width="11.625" style="2" customWidth="1"/>
    <col min="255" max="255" width="8.125" style="2" customWidth="1"/>
    <col min="256" max="256" width="36.5" style="2" customWidth="1"/>
    <col min="257" max="257" width="10.75" style="2" customWidth="1"/>
    <col min="258" max="258" width="8.125" style="2" customWidth="1"/>
    <col min="259" max="259" width="9.125" style="2" customWidth="1"/>
    <col min="260" max="263" width="9" style="2" hidden="1" customWidth="1"/>
    <col min="264" max="508" width="9" style="2"/>
    <col min="509" max="509" width="36.75" style="2" customWidth="1"/>
    <col min="510" max="510" width="11.625" style="2" customWidth="1"/>
    <col min="511" max="511" width="8.125" style="2" customWidth="1"/>
    <col min="512" max="512" width="36.5" style="2" customWidth="1"/>
    <col min="513" max="513" width="10.75" style="2" customWidth="1"/>
    <col min="514" max="514" width="8.125" style="2" customWidth="1"/>
    <col min="515" max="515" width="9.125" style="2" customWidth="1"/>
    <col min="516" max="519" width="9" style="2" hidden="1" customWidth="1"/>
    <col min="520" max="764" width="9" style="2"/>
    <col min="765" max="765" width="36.75" style="2" customWidth="1"/>
    <col min="766" max="766" width="11.625" style="2" customWidth="1"/>
    <col min="767" max="767" width="8.125" style="2" customWidth="1"/>
    <col min="768" max="768" width="36.5" style="2" customWidth="1"/>
    <col min="769" max="769" width="10.75" style="2" customWidth="1"/>
    <col min="770" max="770" width="8.125" style="2" customWidth="1"/>
    <col min="771" max="771" width="9.125" style="2" customWidth="1"/>
    <col min="772" max="775" width="9" style="2" hidden="1" customWidth="1"/>
    <col min="776" max="1020" width="9" style="2"/>
    <col min="1021" max="1021" width="36.75" style="2" customWidth="1"/>
    <col min="1022" max="1022" width="11.625" style="2" customWidth="1"/>
    <col min="1023" max="1023" width="8.125" style="2" customWidth="1"/>
    <col min="1024" max="1024" width="36.5" style="2" customWidth="1"/>
    <col min="1025" max="1025" width="10.75" style="2" customWidth="1"/>
    <col min="1026" max="1026" width="8.125" style="2" customWidth="1"/>
    <col min="1027" max="1027" width="9.125" style="2" customWidth="1"/>
    <col min="1028" max="1031" width="9" style="2" hidden="1" customWidth="1"/>
    <col min="1032" max="1276" width="9" style="2"/>
    <col min="1277" max="1277" width="36.75" style="2" customWidth="1"/>
    <col min="1278" max="1278" width="11.625" style="2" customWidth="1"/>
    <col min="1279" max="1279" width="8.125" style="2" customWidth="1"/>
    <col min="1280" max="1280" width="36.5" style="2" customWidth="1"/>
    <col min="1281" max="1281" width="10.75" style="2" customWidth="1"/>
    <col min="1282" max="1282" width="8.125" style="2" customWidth="1"/>
    <col min="1283" max="1283" width="9.125" style="2" customWidth="1"/>
    <col min="1284" max="1287" width="9" style="2" hidden="1" customWidth="1"/>
    <col min="1288" max="1532" width="9" style="2"/>
    <col min="1533" max="1533" width="36.75" style="2" customWidth="1"/>
    <col min="1534" max="1534" width="11.625" style="2" customWidth="1"/>
    <col min="1535" max="1535" width="8.125" style="2" customWidth="1"/>
    <col min="1536" max="1536" width="36.5" style="2" customWidth="1"/>
    <col min="1537" max="1537" width="10.75" style="2" customWidth="1"/>
    <col min="1538" max="1538" width="8.125" style="2" customWidth="1"/>
    <col min="1539" max="1539" width="9.125" style="2" customWidth="1"/>
    <col min="1540" max="1543" width="9" style="2" hidden="1" customWidth="1"/>
    <col min="1544" max="1788" width="9" style="2"/>
    <col min="1789" max="1789" width="36.75" style="2" customWidth="1"/>
    <col min="1790" max="1790" width="11.625" style="2" customWidth="1"/>
    <col min="1791" max="1791" width="8.125" style="2" customWidth="1"/>
    <col min="1792" max="1792" width="36.5" style="2" customWidth="1"/>
    <col min="1793" max="1793" width="10.75" style="2" customWidth="1"/>
    <col min="1794" max="1794" width="8.125" style="2" customWidth="1"/>
    <col min="1795" max="1795" width="9.125" style="2" customWidth="1"/>
    <col min="1796" max="1799" width="9" style="2" hidden="1" customWidth="1"/>
    <col min="1800" max="2044" width="9" style="2"/>
    <col min="2045" max="2045" width="36.75" style="2" customWidth="1"/>
    <col min="2046" max="2046" width="11.625" style="2" customWidth="1"/>
    <col min="2047" max="2047" width="8.125" style="2" customWidth="1"/>
    <col min="2048" max="2048" width="36.5" style="2" customWidth="1"/>
    <col min="2049" max="2049" width="10.75" style="2" customWidth="1"/>
    <col min="2050" max="2050" width="8.125" style="2" customWidth="1"/>
    <col min="2051" max="2051" width="9.125" style="2" customWidth="1"/>
    <col min="2052" max="2055" width="9" style="2" hidden="1" customWidth="1"/>
    <col min="2056" max="2300" width="9" style="2"/>
    <col min="2301" max="2301" width="36.75" style="2" customWidth="1"/>
    <col min="2302" max="2302" width="11.625" style="2" customWidth="1"/>
    <col min="2303" max="2303" width="8.125" style="2" customWidth="1"/>
    <col min="2304" max="2304" width="36.5" style="2" customWidth="1"/>
    <col min="2305" max="2305" width="10.75" style="2" customWidth="1"/>
    <col min="2306" max="2306" width="8.125" style="2" customWidth="1"/>
    <col min="2307" max="2307" width="9.125" style="2" customWidth="1"/>
    <col min="2308" max="2311" width="9" style="2" hidden="1" customWidth="1"/>
    <col min="2312" max="2556" width="9" style="2"/>
    <col min="2557" max="2557" width="36.75" style="2" customWidth="1"/>
    <col min="2558" max="2558" width="11.625" style="2" customWidth="1"/>
    <col min="2559" max="2559" width="8.125" style="2" customWidth="1"/>
    <col min="2560" max="2560" width="36.5" style="2" customWidth="1"/>
    <col min="2561" max="2561" width="10.75" style="2" customWidth="1"/>
    <col min="2562" max="2562" width="8.125" style="2" customWidth="1"/>
    <col min="2563" max="2563" width="9.125" style="2" customWidth="1"/>
    <col min="2564" max="2567" width="9" style="2" hidden="1" customWidth="1"/>
    <col min="2568" max="2812" width="9" style="2"/>
    <col min="2813" max="2813" width="36.75" style="2" customWidth="1"/>
    <col min="2814" max="2814" width="11.625" style="2" customWidth="1"/>
    <col min="2815" max="2815" width="8.125" style="2" customWidth="1"/>
    <col min="2816" max="2816" width="36.5" style="2" customWidth="1"/>
    <col min="2817" max="2817" width="10.75" style="2" customWidth="1"/>
    <col min="2818" max="2818" width="8.125" style="2" customWidth="1"/>
    <col min="2819" max="2819" width="9.125" style="2" customWidth="1"/>
    <col min="2820" max="2823" width="9" style="2" hidden="1" customWidth="1"/>
    <col min="2824" max="3068" width="9" style="2"/>
    <col min="3069" max="3069" width="36.75" style="2" customWidth="1"/>
    <col min="3070" max="3070" width="11.625" style="2" customWidth="1"/>
    <col min="3071" max="3071" width="8.125" style="2" customWidth="1"/>
    <col min="3072" max="3072" width="36.5" style="2" customWidth="1"/>
    <col min="3073" max="3073" width="10.75" style="2" customWidth="1"/>
    <col min="3074" max="3074" width="8.125" style="2" customWidth="1"/>
    <col min="3075" max="3075" width="9.125" style="2" customWidth="1"/>
    <col min="3076" max="3079" width="9" style="2" hidden="1" customWidth="1"/>
    <col min="3080" max="3324" width="9" style="2"/>
    <col min="3325" max="3325" width="36.75" style="2" customWidth="1"/>
    <col min="3326" max="3326" width="11.625" style="2" customWidth="1"/>
    <col min="3327" max="3327" width="8.125" style="2" customWidth="1"/>
    <col min="3328" max="3328" width="36.5" style="2" customWidth="1"/>
    <col min="3329" max="3329" width="10.75" style="2" customWidth="1"/>
    <col min="3330" max="3330" width="8.125" style="2" customWidth="1"/>
    <col min="3331" max="3331" width="9.125" style="2" customWidth="1"/>
    <col min="3332" max="3335" width="9" style="2" hidden="1" customWidth="1"/>
    <col min="3336" max="3580" width="9" style="2"/>
    <col min="3581" max="3581" width="36.75" style="2" customWidth="1"/>
    <col min="3582" max="3582" width="11.625" style="2" customWidth="1"/>
    <col min="3583" max="3583" width="8.125" style="2" customWidth="1"/>
    <col min="3584" max="3584" width="36.5" style="2" customWidth="1"/>
    <col min="3585" max="3585" width="10.75" style="2" customWidth="1"/>
    <col min="3586" max="3586" width="8.125" style="2" customWidth="1"/>
    <col min="3587" max="3587" width="9.125" style="2" customWidth="1"/>
    <col min="3588" max="3591" width="9" style="2" hidden="1" customWidth="1"/>
    <col min="3592" max="3836" width="9" style="2"/>
    <col min="3837" max="3837" width="36.75" style="2" customWidth="1"/>
    <col min="3838" max="3838" width="11.625" style="2" customWidth="1"/>
    <col min="3839" max="3839" width="8.125" style="2" customWidth="1"/>
    <col min="3840" max="3840" width="36.5" style="2" customWidth="1"/>
    <col min="3841" max="3841" width="10.75" style="2" customWidth="1"/>
    <col min="3842" max="3842" width="8.125" style="2" customWidth="1"/>
    <col min="3843" max="3843" width="9.125" style="2" customWidth="1"/>
    <col min="3844" max="3847" width="9" style="2" hidden="1" customWidth="1"/>
    <col min="3848" max="4092" width="9" style="2"/>
    <col min="4093" max="4093" width="36.75" style="2" customWidth="1"/>
    <col min="4094" max="4094" width="11.625" style="2" customWidth="1"/>
    <col min="4095" max="4095" width="8.125" style="2" customWidth="1"/>
    <col min="4096" max="4096" width="36.5" style="2" customWidth="1"/>
    <col min="4097" max="4097" width="10.75" style="2" customWidth="1"/>
    <col min="4098" max="4098" width="8.125" style="2" customWidth="1"/>
    <col min="4099" max="4099" width="9.125" style="2" customWidth="1"/>
    <col min="4100" max="4103" width="9" style="2" hidden="1" customWidth="1"/>
    <col min="4104" max="4348" width="9" style="2"/>
    <col min="4349" max="4349" width="36.75" style="2" customWidth="1"/>
    <col min="4350" max="4350" width="11.625" style="2" customWidth="1"/>
    <col min="4351" max="4351" width="8.125" style="2" customWidth="1"/>
    <col min="4352" max="4352" width="36.5" style="2" customWidth="1"/>
    <col min="4353" max="4353" width="10.75" style="2" customWidth="1"/>
    <col min="4354" max="4354" width="8.125" style="2" customWidth="1"/>
    <col min="4355" max="4355" width="9.125" style="2" customWidth="1"/>
    <col min="4356" max="4359" width="9" style="2" hidden="1" customWidth="1"/>
    <col min="4360" max="4604" width="9" style="2"/>
    <col min="4605" max="4605" width="36.75" style="2" customWidth="1"/>
    <col min="4606" max="4606" width="11.625" style="2" customWidth="1"/>
    <col min="4607" max="4607" width="8.125" style="2" customWidth="1"/>
    <col min="4608" max="4608" width="36.5" style="2" customWidth="1"/>
    <col min="4609" max="4609" width="10.75" style="2" customWidth="1"/>
    <col min="4610" max="4610" width="8.125" style="2" customWidth="1"/>
    <col min="4611" max="4611" width="9.125" style="2" customWidth="1"/>
    <col min="4612" max="4615" width="9" style="2" hidden="1" customWidth="1"/>
    <col min="4616" max="4860" width="9" style="2"/>
    <col min="4861" max="4861" width="36.75" style="2" customWidth="1"/>
    <col min="4862" max="4862" width="11.625" style="2" customWidth="1"/>
    <col min="4863" max="4863" width="8.125" style="2" customWidth="1"/>
    <col min="4864" max="4864" width="36.5" style="2" customWidth="1"/>
    <col min="4865" max="4865" width="10.75" style="2" customWidth="1"/>
    <col min="4866" max="4866" width="8.125" style="2" customWidth="1"/>
    <col min="4867" max="4867" width="9.125" style="2" customWidth="1"/>
    <col min="4868" max="4871" width="9" style="2" hidden="1" customWidth="1"/>
    <col min="4872" max="5116" width="9" style="2"/>
    <col min="5117" max="5117" width="36.75" style="2" customWidth="1"/>
    <col min="5118" max="5118" width="11.625" style="2" customWidth="1"/>
    <col min="5119" max="5119" width="8.125" style="2" customWidth="1"/>
    <col min="5120" max="5120" width="36.5" style="2" customWidth="1"/>
    <col min="5121" max="5121" width="10.75" style="2" customWidth="1"/>
    <col min="5122" max="5122" width="8.125" style="2" customWidth="1"/>
    <col min="5123" max="5123" width="9.125" style="2" customWidth="1"/>
    <col min="5124" max="5127" width="9" style="2" hidden="1" customWidth="1"/>
    <col min="5128" max="5372" width="9" style="2"/>
    <col min="5373" max="5373" width="36.75" style="2" customWidth="1"/>
    <col min="5374" max="5374" width="11.625" style="2" customWidth="1"/>
    <col min="5375" max="5375" width="8.125" style="2" customWidth="1"/>
    <col min="5376" max="5376" width="36.5" style="2" customWidth="1"/>
    <col min="5377" max="5377" width="10.75" style="2" customWidth="1"/>
    <col min="5378" max="5378" width="8.125" style="2" customWidth="1"/>
    <col min="5379" max="5379" width="9.125" style="2" customWidth="1"/>
    <col min="5380" max="5383" width="9" style="2" hidden="1" customWidth="1"/>
    <col min="5384" max="5628" width="9" style="2"/>
    <col min="5629" max="5629" width="36.75" style="2" customWidth="1"/>
    <col min="5630" max="5630" width="11.625" style="2" customWidth="1"/>
    <col min="5631" max="5631" width="8.125" style="2" customWidth="1"/>
    <col min="5632" max="5632" width="36.5" style="2" customWidth="1"/>
    <col min="5633" max="5633" width="10.75" style="2" customWidth="1"/>
    <col min="5634" max="5634" width="8.125" style="2" customWidth="1"/>
    <col min="5635" max="5635" width="9.125" style="2" customWidth="1"/>
    <col min="5636" max="5639" width="9" style="2" hidden="1" customWidth="1"/>
    <col min="5640" max="5884" width="9" style="2"/>
    <col min="5885" max="5885" width="36.75" style="2" customWidth="1"/>
    <col min="5886" max="5886" width="11.625" style="2" customWidth="1"/>
    <col min="5887" max="5887" width="8.125" style="2" customWidth="1"/>
    <col min="5888" max="5888" width="36.5" style="2" customWidth="1"/>
    <col min="5889" max="5889" width="10.75" style="2" customWidth="1"/>
    <col min="5890" max="5890" width="8.125" style="2" customWidth="1"/>
    <col min="5891" max="5891" width="9.125" style="2" customWidth="1"/>
    <col min="5892" max="5895" width="9" style="2" hidden="1" customWidth="1"/>
    <col min="5896" max="6140" width="9" style="2"/>
    <col min="6141" max="6141" width="36.75" style="2" customWidth="1"/>
    <col min="6142" max="6142" width="11.625" style="2" customWidth="1"/>
    <col min="6143" max="6143" width="8.125" style="2" customWidth="1"/>
    <col min="6144" max="6144" width="36.5" style="2" customWidth="1"/>
    <col min="6145" max="6145" width="10.75" style="2" customWidth="1"/>
    <col min="6146" max="6146" width="8.125" style="2" customWidth="1"/>
    <col min="6147" max="6147" width="9.125" style="2" customWidth="1"/>
    <col min="6148" max="6151" width="9" style="2" hidden="1" customWidth="1"/>
    <col min="6152" max="6396" width="9" style="2"/>
    <col min="6397" max="6397" width="36.75" style="2" customWidth="1"/>
    <col min="6398" max="6398" width="11.625" style="2" customWidth="1"/>
    <col min="6399" max="6399" width="8.125" style="2" customWidth="1"/>
    <col min="6400" max="6400" width="36.5" style="2" customWidth="1"/>
    <col min="6401" max="6401" width="10.75" style="2" customWidth="1"/>
    <col min="6402" max="6402" width="8.125" style="2" customWidth="1"/>
    <col min="6403" max="6403" width="9.125" style="2" customWidth="1"/>
    <col min="6404" max="6407" width="9" style="2" hidden="1" customWidth="1"/>
    <col min="6408" max="6652" width="9" style="2"/>
    <col min="6653" max="6653" width="36.75" style="2" customWidth="1"/>
    <col min="6654" max="6654" width="11.625" style="2" customWidth="1"/>
    <col min="6655" max="6655" width="8.125" style="2" customWidth="1"/>
    <col min="6656" max="6656" width="36.5" style="2" customWidth="1"/>
    <col min="6657" max="6657" width="10.75" style="2" customWidth="1"/>
    <col min="6658" max="6658" width="8.125" style="2" customWidth="1"/>
    <col min="6659" max="6659" width="9.125" style="2" customWidth="1"/>
    <col min="6660" max="6663" width="9" style="2" hidden="1" customWidth="1"/>
    <col min="6664" max="6908" width="9" style="2"/>
    <col min="6909" max="6909" width="36.75" style="2" customWidth="1"/>
    <col min="6910" max="6910" width="11.625" style="2" customWidth="1"/>
    <col min="6911" max="6911" width="8.125" style="2" customWidth="1"/>
    <col min="6912" max="6912" width="36.5" style="2" customWidth="1"/>
    <col min="6913" max="6913" width="10.75" style="2" customWidth="1"/>
    <col min="6914" max="6914" width="8.125" style="2" customWidth="1"/>
    <col min="6915" max="6915" width="9.125" style="2" customWidth="1"/>
    <col min="6916" max="6919" width="9" style="2" hidden="1" customWidth="1"/>
    <col min="6920" max="7164" width="9" style="2"/>
    <col min="7165" max="7165" width="36.75" style="2" customWidth="1"/>
    <col min="7166" max="7166" width="11.625" style="2" customWidth="1"/>
    <col min="7167" max="7167" width="8.125" style="2" customWidth="1"/>
    <col min="7168" max="7168" width="36.5" style="2" customWidth="1"/>
    <col min="7169" max="7169" width="10.75" style="2" customWidth="1"/>
    <col min="7170" max="7170" width="8.125" style="2" customWidth="1"/>
    <col min="7171" max="7171" width="9.125" style="2" customWidth="1"/>
    <col min="7172" max="7175" width="9" style="2" hidden="1" customWidth="1"/>
    <col min="7176" max="7420" width="9" style="2"/>
    <col min="7421" max="7421" width="36.75" style="2" customWidth="1"/>
    <col min="7422" max="7422" width="11.625" style="2" customWidth="1"/>
    <col min="7423" max="7423" width="8.125" style="2" customWidth="1"/>
    <col min="7424" max="7424" width="36.5" style="2" customWidth="1"/>
    <col min="7425" max="7425" width="10.75" style="2" customWidth="1"/>
    <col min="7426" max="7426" width="8.125" style="2" customWidth="1"/>
    <col min="7427" max="7427" width="9.125" style="2" customWidth="1"/>
    <col min="7428" max="7431" width="9" style="2" hidden="1" customWidth="1"/>
    <col min="7432" max="7676" width="9" style="2"/>
    <col min="7677" max="7677" width="36.75" style="2" customWidth="1"/>
    <col min="7678" max="7678" width="11.625" style="2" customWidth="1"/>
    <col min="7679" max="7679" width="8.125" style="2" customWidth="1"/>
    <col min="7680" max="7680" width="36.5" style="2" customWidth="1"/>
    <col min="7681" max="7681" width="10.75" style="2" customWidth="1"/>
    <col min="7682" max="7682" width="8.125" style="2" customWidth="1"/>
    <col min="7683" max="7683" width="9.125" style="2" customWidth="1"/>
    <col min="7684" max="7687" width="9" style="2" hidden="1" customWidth="1"/>
    <col min="7688" max="7932" width="9" style="2"/>
    <col min="7933" max="7933" width="36.75" style="2" customWidth="1"/>
    <col min="7934" max="7934" width="11.625" style="2" customWidth="1"/>
    <col min="7935" max="7935" width="8.125" style="2" customWidth="1"/>
    <col min="7936" max="7936" width="36.5" style="2" customWidth="1"/>
    <col min="7937" max="7937" width="10.75" style="2" customWidth="1"/>
    <col min="7938" max="7938" width="8.125" style="2" customWidth="1"/>
    <col min="7939" max="7939" width="9.125" style="2" customWidth="1"/>
    <col min="7940" max="7943" width="9" style="2" hidden="1" customWidth="1"/>
    <col min="7944" max="8188" width="9" style="2"/>
    <col min="8189" max="8189" width="36.75" style="2" customWidth="1"/>
    <col min="8190" max="8190" width="11.625" style="2" customWidth="1"/>
    <col min="8191" max="8191" width="8.125" style="2" customWidth="1"/>
    <col min="8192" max="8192" width="36.5" style="2" customWidth="1"/>
    <col min="8193" max="8193" width="10.75" style="2" customWidth="1"/>
    <col min="8194" max="8194" width="8.125" style="2" customWidth="1"/>
    <col min="8195" max="8195" width="9.125" style="2" customWidth="1"/>
    <col min="8196" max="8199" width="9" style="2" hidden="1" customWidth="1"/>
    <col min="8200" max="8444" width="9" style="2"/>
    <col min="8445" max="8445" width="36.75" style="2" customWidth="1"/>
    <col min="8446" max="8446" width="11.625" style="2" customWidth="1"/>
    <col min="8447" max="8447" width="8.125" style="2" customWidth="1"/>
    <col min="8448" max="8448" width="36.5" style="2" customWidth="1"/>
    <col min="8449" max="8449" width="10.75" style="2" customWidth="1"/>
    <col min="8450" max="8450" width="8.125" style="2" customWidth="1"/>
    <col min="8451" max="8451" width="9.125" style="2" customWidth="1"/>
    <col min="8452" max="8455" width="9" style="2" hidden="1" customWidth="1"/>
    <col min="8456" max="8700" width="9" style="2"/>
    <col min="8701" max="8701" width="36.75" style="2" customWidth="1"/>
    <col min="8702" max="8702" width="11.625" style="2" customWidth="1"/>
    <col min="8703" max="8703" width="8.125" style="2" customWidth="1"/>
    <col min="8704" max="8704" width="36.5" style="2" customWidth="1"/>
    <col min="8705" max="8705" width="10.75" style="2" customWidth="1"/>
    <col min="8706" max="8706" width="8.125" style="2" customWidth="1"/>
    <col min="8707" max="8707" width="9.125" style="2" customWidth="1"/>
    <col min="8708" max="8711" width="9" style="2" hidden="1" customWidth="1"/>
    <col min="8712" max="8956" width="9" style="2"/>
    <col min="8957" max="8957" width="36.75" style="2" customWidth="1"/>
    <col min="8958" max="8958" width="11.625" style="2" customWidth="1"/>
    <col min="8959" max="8959" width="8.125" style="2" customWidth="1"/>
    <col min="8960" max="8960" width="36.5" style="2" customWidth="1"/>
    <col min="8961" max="8961" width="10.75" style="2" customWidth="1"/>
    <col min="8962" max="8962" width="8.125" style="2" customWidth="1"/>
    <col min="8963" max="8963" width="9.125" style="2" customWidth="1"/>
    <col min="8964" max="8967" width="9" style="2" hidden="1" customWidth="1"/>
    <col min="8968" max="9212" width="9" style="2"/>
    <col min="9213" max="9213" width="36.75" style="2" customWidth="1"/>
    <col min="9214" max="9214" width="11.625" style="2" customWidth="1"/>
    <col min="9215" max="9215" width="8.125" style="2" customWidth="1"/>
    <col min="9216" max="9216" width="36.5" style="2" customWidth="1"/>
    <col min="9217" max="9217" width="10.75" style="2" customWidth="1"/>
    <col min="9218" max="9218" width="8.125" style="2" customWidth="1"/>
    <col min="9219" max="9219" width="9.125" style="2" customWidth="1"/>
    <col min="9220" max="9223" width="9" style="2" hidden="1" customWidth="1"/>
    <col min="9224" max="9468" width="9" style="2"/>
    <col min="9469" max="9469" width="36.75" style="2" customWidth="1"/>
    <col min="9470" max="9470" width="11.625" style="2" customWidth="1"/>
    <col min="9471" max="9471" width="8.125" style="2" customWidth="1"/>
    <col min="9472" max="9472" width="36.5" style="2" customWidth="1"/>
    <col min="9473" max="9473" width="10.75" style="2" customWidth="1"/>
    <col min="9474" max="9474" width="8.125" style="2" customWidth="1"/>
    <col min="9475" max="9475" width="9.125" style="2" customWidth="1"/>
    <col min="9476" max="9479" width="9" style="2" hidden="1" customWidth="1"/>
    <col min="9480" max="9724" width="9" style="2"/>
    <col min="9725" max="9725" width="36.75" style="2" customWidth="1"/>
    <col min="9726" max="9726" width="11.625" style="2" customWidth="1"/>
    <col min="9727" max="9727" width="8.125" style="2" customWidth="1"/>
    <col min="9728" max="9728" width="36.5" style="2" customWidth="1"/>
    <col min="9729" max="9729" width="10.75" style="2" customWidth="1"/>
    <col min="9730" max="9730" width="8.125" style="2" customWidth="1"/>
    <col min="9731" max="9731" width="9.125" style="2" customWidth="1"/>
    <col min="9732" max="9735" width="9" style="2" hidden="1" customWidth="1"/>
    <col min="9736" max="9980" width="9" style="2"/>
    <col min="9981" max="9981" width="36.75" style="2" customWidth="1"/>
    <col min="9982" max="9982" width="11.625" style="2" customWidth="1"/>
    <col min="9983" max="9983" width="8.125" style="2" customWidth="1"/>
    <col min="9984" max="9984" width="36.5" style="2" customWidth="1"/>
    <col min="9985" max="9985" width="10.75" style="2" customWidth="1"/>
    <col min="9986" max="9986" width="8.125" style="2" customWidth="1"/>
    <col min="9987" max="9987" width="9.125" style="2" customWidth="1"/>
    <col min="9988" max="9991" width="9" style="2" hidden="1" customWidth="1"/>
    <col min="9992" max="10236" width="9" style="2"/>
    <col min="10237" max="10237" width="36.75" style="2" customWidth="1"/>
    <col min="10238" max="10238" width="11.625" style="2" customWidth="1"/>
    <col min="10239" max="10239" width="8.125" style="2" customWidth="1"/>
    <col min="10240" max="10240" width="36.5" style="2" customWidth="1"/>
    <col min="10241" max="10241" width="10.75" style="2" customWidth="1"/>
    <col min="10242" max="10242" width="8.125" style="2" customWidth="1"/>
    <col min="10243" max="10243" width="9.125" style="2" customWidth="1"/>
    <col min="10244" max="10247" width="9" style="2" hidden="1" customWidth="1"/>
    <col min="10248" max="10492" width="9" style="2"/>
    <col min="10493" max="10493" width="36.75" style="2" customWidth="1"/>
    <col min="10494" max="10494" width="11.625" style="2" customWidth="1"/>
    <col min="10495" max="10495" width="8.125" style="2" customWidth="1"/>
    <col min="10496" max="10496" width="36.5" style="2" customWidth="1"/>
    <col min="10497" max="10497" width="10.75" style="2" customWidth="1"/>
    <col min="10498" max="10498" width="8.125" style="2" customWidth="1"/>
    <col min="10499" max="10499" width="9.125" style="2" customWidth="1"/>
    <col min="10500" max="10503" width="9" style="2" hidden="1" customWidth="1"/>
    <col min="10504" max="10748" width="9" style="2"/>
    <col min="10749" max="10749" width="36.75" style="2" customWidth="1"/>
    <col min="10750" max="10750" width="11.625" style="2" customWidth="1"/>
    <col min="10751" max="10751" width="8.125" style="2" customWidth="1"/>
    <col min="10752" max="10752" width="36.5" style="2" customWidth="1"/>
    <col min="10753" max="10753" width="10.75" style="2" customWidth="1"/>
    <col min="10754" max="10754" width="8.125" style="2" customWidth="1"/>
    <col min="10755" max="10755" width="9.125" style="2" customWidth="1"/>
    <col min="10756" max="10759" width="9" style="2" hidden="1" customWidth="1"/>
    <col min="10760" max="11004" width="9" style="2"/>
    <col min="11005" max="11005" width="36.75" style="2" customWidth="1"/>
    <col min="11006" max="11006" width="11.625" style="2" customWidth="1"/>
    <col min="11007" max="11007" width="8.125" style="2" customWidth="1"/>
    <col min="11008" max="11008" width="36.5" style="2" customWidth="1"/>
    <col min="11009" max="11009" width="10.75" style="2" customWidth="1"/>
    <col min="11010" max="11010" width="8.125" style="2" customWidth="1"/>
    <col min="11011" max="11011" width="9.125" style="2" customWidth="1"/>
    <col min="11012" max="11015" width="9" style="2" hidden="1" customWidth="1"/>
    <col min="11016" max="11260" width="9" style="2"/>
    <col min="11261" max="11261" width="36.75" style="2" customWidth="1"/>
    <col min="11262" max="11262" width="11.625" style="2" customWidth="1"/>
    <col min="11263" max="11263" width="8.125" style="2" customWidth="1"/>
    <col min="11264" max="11264" width="36.5" style="2" customWidth="1"/>
    <col min="11265" max="11265" width="10.75" style="2" customWidth="1"/>
    <col min="11266" max="11266" width="8.125" style="2" customWidth="1"/>
    <col min="11267" max="11267" width="9.125" style="2" customWidth="1"/>
    <col min="11268" max="11271" width="9" style="2" hidden="1" customWidth="1"/>
    <col min="11272" max="11516" width="9" style="2"/>
    <col min="11517" max="11517" width="36.75" style="2" customWidth="1"/>
    <col min="11518" max="11518" width="11.625" style="2" customWidth="1"/>
    <col min="11519" max="11519" width="8.125" style="2" customWidth="1"/>
    <col min="11520" max="11520" width="36.5" style="2" customWidth="1"/>
    <col min="11521" max="11521" width="10.75" style="2" customWidth="1"/>
    <col min="11522" max="11522" width="8.125" style="2" customWidth="1"/>
    <col min="11523" max="11523" width="9.125" style="2" customWidth="1"/>
    <col min="11524" max="11527" width="9" style="2" hidden="1" customWidth="1"/>
    <col min="11528" max="11772" width="9" style="2"/>
    <col min="11773" max="11773" width="36.75" style="2" customWidth="1"/>
    <col min="11774" max="11774" width="11.625" style="2" customWidth="1"/>
    <col min="11775" max="11775" width="8.125" style="2" customWidth="1"/>
    <col min="11776" max="11776" width="36.5" style="2" customWidth="1"/>
    <col min="11777" max="11777" width="10.75" style="2" customWidth="1"/>
    <col min="11778" max="11778" width="8.125" style="2" customWidth="1"/>
    <col min="11779" max="11779" width="9.125" style="2" customWidth="1"/>
    <col min="11780" max="11783" width="9" style="2" hidden="1" customWidth="1"/>
    <col min="11784" max="12028" width="9" style="2"/>
    <col min="12029" max="12029" width="36.75" style="2" customWidth="1"/>
    <col min="12030" max="12030" width="11.625" style="2" customWidth="1"/>
    <col min="12031" max="12031" width="8.125" style="2" customWidth="1"/>
    <col min="12032" max="12032" width="36.5" style="2" customWidth="1"/>
    <col min="12033" max="12033" width="10.75" style="2" customWidth="1"/>
    <col min="12034" max="12034" width="8.125" style="2" customWidth="1"/>
    <col min="12035" max="12035" width="9.125" style="2" customWidth="1"/>
    <col min="12036" max="12039" width="9" style="2" hidden="1" customWidth="1"/>
    <col min="12040" max="12284" width="9" style="2"/>
    <col min="12285" max="12285" width="36.75" style="2" customWidth="1"/>
    <col min="12286" max="12286" width="11.625" style="2" customWidth="1"/>
    <col min="12287" max="12287" width="8.125" style="2" customWidth="1"/>
    <col min="12288" max="12288" width="36.5" style="2" customWidth="1"/>
    <col min="12289" max="12289" width="10.75" style="2" customWidth="1"/>
    <col min="12290" max="12290" width="8.125" style="2" customWidth="1"/>
    <col min="12291" max="12291" width="9.125" style="2" customWidth="1"/>
    <col min="12292" max="12295" width="9" style="2" hidden="1" customWidth="1"/>
    <col min="12296" max="12540" width="9" style="2"/>
    <col min="12541" max="12541" width="36.75" style="2" customWidth="1"/>
    <col min="12542" max="12542" width="11.625" style="2" customWidth="1"/>
    <col min="12543" max="12543" width="8.125" style="2" customWidth="1"/>
    <col min="12544" max="12544" width="36.5" style="2" customWidth="1"/>
    <col min="12545" max="12545" width="10.75" style="2" customWidth="1"/>
    <col min="12546" max="12546" width="8.125" style="2" customWidth="1"/>
    <col min="12547" max="12547" width="9.125" style="2" customWidth="1"/>
    <col min="12548" max="12551" width="9" style="2" hidden="1" customWidth="1"/>
    <col min="12552" max="12796" width="9" style="2"/>
    <col min="12797" max="12797" width="36.75" style="2" customWidth="1"/>
    <col min="12798" max="12798" width="11.625" style="2" customWidth="1"/>
    <col min="12799" max="12799" width="8.125" style="2" customWidth="1"/>
    <col min="12800" max="12800" width="36.5" style="2" customWidth="1"/>
    <col min="12801" max="12801" width="10.75" style="2" customWidth="1"/>
    <col min="12802" max="12802" width="8.125" style="2" customWidth="1"/>
    <col min="12803" max="12803" width="9.125" style="2" customWidth="1"/>
    <col min="12804" max="12807" width="9" style="2" hidden="1" customWidth="1"/>
    <col min="12808" max="13052" width="9" style="2"/>
    <col min="13053" max="13053" width="36.75" style="2" customWidth="1"/>
    <col min="13054" max="13054" width="11.625" style="2" customWidth="1"/>
    <col min="13055" max="13055" width="8.125" style="2" customWidth="1"/>
    <col min="13056" max="13056" width="36.5" style="2" customWidth="1"/>
    <col min="13057" max="13057" width="10.75" style="2" customWidth="1"/>
    <col min="13058" max="13058" width="8.125" style="2" customWidth="1"/>
    <col min="13059" max="13059" width="9.125" style="2" customWidth="1"/>
    <col min="13060" max="13063" width="9" style="2" hidden="1" customWidth="1"/>
    <col min="13064" max="13308" width="9" style="2"/>
    <col min="13309" max="13309" width="36.75" style="2" customWidth="1"/>
    <col min="13310" max="13310" width="11.625" style="2" customWidth="1"/>
    <col min="13311" max="13311" width="8.125" style="2" customWidth="1"/>
    <col min="13312" max="13312" width="36.5" style="2" customWidth="1"/>
    <col min="13313" max="13313" width="10.75" style="2" customWidth="1"/>
    <col min="13314" max="13314" width="8.125" style="2" customWidth="1"/>
    <col min="13315" max="13315" width="9.125" style="2" customWidth="1"/>
    <col min="13316" max="13319" width="9" style="2" hidden="1" customWidth="1"/>
    <col min="13320" max="13564" width="9" style="2"/>
    <col min="13565" max="13565" width="36.75" style="2" customWidth="1"/>
    <col min="13566" max="13566" width="11.625" style="2" customWidth="1"/>
    <col min="13567" max="13567" width="8.125" style="2" customWidth="1"/>
    <col min="13568" max="13568" width="36.5" style="2" customWidth="1"/>
    <col min="13569" max="13569" width="10.75" style="2" customWidth="1"/>
    <col min="13570" max="13570" width="8.125" style="2" customWidth="1"/>
    <col min="13571" max="13571" width="9.125" style="2" customWidth="1"/>
    <col min="13572" max="13575" width="9" style="2" hidden="1" customWidth="1"/>
    <col min="13576" max="13820" width="9" style="2"/>
    <col min="13821" max="13821" width="36.75" style="2" customWidth="1"/>
    <col min="13822" max="13822" width="11.625" style="2" customWidth="1"/>
    <col min="13823" max="13823" width="8.125" style="2" customWidth="1"/>
    <col min="13824" max="13824" width="36.5" style="2" customWidth="1"/>
    <col min="13825" max="13825" width="10.75" style="2" customWidth="1"/>
    <col min="13826" max="13826" width="8.125" style="2" customWidth="1"/>
    <col min="13827" max="13827" width="9.125" style="2" customWidth="1"/>
    <col min="13828" max="13831" width="9" style="2" hidden="1" customWidth="1"/>
    <col min="13832" max="14076" width="9" style="2"/>
    <col min="14077" max="14077" width="36.75" style="2" customWidth="1"/>
    <col min="14078" max="14078" width="11.625" style="2" customWidth="1"/>
    <col min="14079" max="14079" width="8.125" style="2" customWidth="1"/>
    <col min="14080" max="14080" width="36.5" style="2" customWidth="1"/>
    <col min="14081" max="14081" width="10.75" style="2" customWidth="1"/>
    <col min="14082" max="14082" width="8.125" style="2" customWidth="1"/>
    <col min="14083" max="14083" width="9.125" style="2" customWidth="1"/>
    <col min="14084" max="14087" width="9" style="2" hidden="1" customWidth="1"/>
    <col min="14088" max="14332" width="9" style="2"/>
    <col min="14333" max="14333" width="36.75" style="2" customWidth="1"/>
    <col min="14334" max="14334" width="11.625" style="2" customWidth="1"/>
    <col min="14335" max="14335" width="8.125" style="2" customWidth="1"/>
    <col min="14336" max="14336" width="36.5" style="2" customWidth="1"/>
    <col min="14337" max="14337" width="10.75" style="2" customWidth="1"/>
    <col min="14338" max="14338" width="8.125" style="2" customWidth="1"/>
    <col min="14339" max="14339" width="9.125" style="2" customWidth="1"/>
    <col min="14340" max="14343" width="9" style="2" hidden="1" customWidth="1"/>
    <col min="14344" max="14588" width="9" style="2"/>
    <col min="14589" max="14589" width="36.75" style="2" customWidth="1"/>
    <col min="14590" max="14590" width="11.625" style="2" customWidth="1"/>
    <col min="14591" max="14591" width="8.125" style="2" customWidth="1"/>
    <col min="14592" max="14592" width="36.5" style="2" customWidth="1"/>
    <col min="14593" max="14593" width="10.75" style="2" customWidth="1"/>
    <col min="14594" max="14594" width="8.125" style="2" customWidth="1"/>
    <col min="14595" max="14595" width="9.125" style="2" customWidth="1"/>
    <col min="14596" max="14599" width="9" style="2" hidden="1" customWidth="1"/>
    <col min="14600" max="14844" width="9" style="2"/>
    <col min="14845" max="14845" width="36.75" style="2" customWidth="1"/>
    <col min="14846" max="14846" width="11.625" style="2" customWidth="1"/>
    <col min="14847" max="14847" width="8.125" style="2" customWidth="1"/>
    <col min="14848" max="14848" width="36.5" style="2" customWidth="1"/>
    <col min="14849" max="14849" width="10.75" style="2" customWidth="1"/>
    <col min="14850" max="14850" width="8.125" style="2" customWidth="1"/>
    <col min="14851" max="14851" width="9.125" style="2" customWidth="1"/>
    <col min="14852" max="14855" width="9" style="2" hidden="1" customWidth="1"/>
    <col min="14856" max="15100" width="9" style="2"/>
    <col min="15101" max="15101" width="36.75" style="2" customWidth="1"/>
    <col min="15102" max="15102" width="11.625" style="2" customWidth="1"/>
    <col min="15103" max="15103" width="8.125" style="2" customWidth="1"/>
    <col min="15104" max="15104" width="36.5" style="2" customWidth="1"/>
    <col min="15105" max="15105" width="10.75" style="2" customWidth="1"/>
    <col min="15106" max="15106" width="8.125" style="2" customWidth="1"/>
    <col min="15107" max="15107" width="9.125" style="2" customWidth="1"/>
    <col min="15108" max="15111" width="9" style="2" hidden="1" customWidth="1"/>
    <col min="15112" max="15356" width="9" style="2"/>
    <col min="15357" max="15357" width="36.75" style="2" customWidth="1"/>
    <col min="15358" max="15358" width="11.625" style="2" customWidth="1"/>
    <col min="15359" max="15359" width="8.125" style="2" customWidth="1"/>
    <col min="15360" max="15360" width="36.5" style="2" customWidth="1"/>
    <col min="15361" max="15361" width="10.75" style="2" customWidth="1"/>
    <col min="15362" max="15362" width="8.125" style="2" customWidth="1"/>
    <col min="15363" max="15363" width="9.125" style="2" customWidth="1"/>
    <col min="15364" max="15367" width="9" style="2" hidden="1" customWidth="1"/>
    <col min="15368" max="15612" width="9" style="2"/>
    <col min="15613" max="15613" width="36.75" style="2" customWidth="1"/>
    <col min="15614" max="15614" width="11.625" style="2" customWidth="1"/>
    <col min="15615" max="15615" width="8.125" style="2" customWidth="1"/>
    <col min="15616" max="15616" width="36.5" style="2" customWidth="1"/>
    <col min="15617" max="15617" width="10.75" style="2" customWidth="1"/>
    <col min="15618" max="15618" width="8.125" style="2" customWidth="1"/>
    <col min="15619" max="15619" width="9.125" style="2" customWidth="1"/>
    <col min="15620" max="15623" width="9" style="2" hidden="1" customWidth="1"/>
    <col min="15624" max="15868" width="9" style="2"/>
    <col min="15869" max="15869" width="36.75" style="2" customWidth="1"/>
    <col min="15870" max="15870" width="11.625" style="2" customWidth="1"/>
    <col min="15871" max="15871" width="8.125" style="2" customWidth="1"/>
    <col min="15872" max="15872" width="36.5" style="2" customWidth="1"/>
    <col min="15873" max="15873" width="10.75" style="2" customWidth="1"/>
    <col min="15874" max="15874" width="8.125" style="2" customWidth="1"/>
    <col min="15875" max="15875" width="9.125" style="2" customWidth="1"/>
    <col min="15876" max="15879" width="9" style="2" hidden="1" customWidth="1"/>
    <col min="15880" max="16124" width="9" style="2"/>
    <col min="16125" max="16125" width="36.75" style="2" customWidth="1"/>
    <col min="16126" max="16126" width="11.625" style="2" customWidth="1"/>
    <col min="16127" max="16127" width="8.125" style="2" customWidth="1"/>
    <col min="16128" max="16128" width="36.5" style="2" customWidth="1"/>
    <col min="16129" max="16129" width="10.75" style="2" customWidth="1"/>
    <col min="16130" max="16130" width="8.125" style="2" customWidth="1"/>
    <col min="16131" max="16131" width="9.125" style="2" customWidth="1"/>
    <col min="16132" max="16135" width="9" style="2" hidden="1" customWidth="1"/>
    <col min="16136" max="16380" width="9" style="2"/>
    <col min="16381" max="16384" width="9" style="2" customWidth="1"/>
  </cols>
  <sheetData>
    <row r="1" ht="18" spans="1:7">
      <c r="A1" s="3" t="s">
        <v>750</v>
      </c>
      <c r="B1" s="3"/>
      <c r="C1" s="3"/>
      <c r="D1" s="3"/>
      <c r="E1" s="3"/>
      <c r="F1" s="3"/>
      <c r="G1" s="3"/>
    </row>
    <row r="2" ht="24.75" customHeight="1" spans="1:9">
      <c r="A2" s="5" t="s">
        <v>751</v>
      </c>
      <c r="B2" s="5"/>
      <c r="C2" s="5"/>
      <c r="D2" s="5"/>
      <c r="E2" s="5"/>
      <c r="F2" s="5"/>
      <c r="G2" s="5"/>
      <c r="H2" s="5"/>
      <c r="I2" s="246"/>
    </row>
    <row r="3" ht="18.75" spans="1:9">
      <c r="A3" s="228"/>
      <c r="B3" s="6"/>
      <c r="C3" s="6"/>
      <c r="D3" s="6"/>
      <c r="E3" s="7"/>
      <c r="H3" s="122" t="s">
        <v>2</v>
      </c>
      <c r="I3" s="121"/>
    </row>
    <row r="4" ht="56.25" spans="1:9">
      <c r="A4" s="229" t="s">
        <v>3</v>
      </c>
      <c r="B4" s="178" t="s">
        <v>58</v>
      </c>
      <c r="C4" s="178" t="s">
        <v>4</v>
      </c>
      <c r="D4" s="180" t="s">
        <v>59</v>
      </c>
      <c r="E4" s="229" t="s">
        <v>28</v>
      </c>
      <c r="F4" s="178" t="s">
        <v>58</v>
      </c>
      <c r="G4" s="178" t="s">
        <v>4</v>
      </c>
      <c r="H4" s="180" t="s">
        <v>59</v>
      </c>
      <c r="I4" s="6"/>
    </row>
    <row r="5" ht="24" customHeight="1" spans="1:9">
      <c r="A5" s="230" t="s">
        <v>61</v>
      </c>
      <c r="B5" s="12">
        <f>B6</f>
        <v>0</v>
      </c>
      <c r="C5" s="231"/>
      <c r="D5" s="232"/>
      <c r="E5" s="233" t="s">
        <v>61</v>
      </c>
      <c r="F5" s="12">
        <f>B5</f>
        <v>0</v>
      </c>
      <c r="G5" s="231"/>
      <c r="H5" s="232"/>
      <c r="I5" s="247"/>
    </row>
    <row r="6" ht="24" customHeight="1" spans="1:9">
      <c r="A6" s="21" t="s">
        <v>752</v>
      </c>
      <c r="B6" s="12">
        <f>B7+B11+B14+B15+B16</f>
        <v>0</v>
      </c>
      <c r="C6" s="231"/>
      <c r="D6" s="232"/>
      <c r="E6" s="21" t="s">
        <v>753</v>
      </c>
      <c r="F6" s="12">
        <f>F7+F11+F14+F15+F16</f>
        <v>0</v>
      </c>
      <c r="G6" s="231"/>
      <c r="H6" s="232"/>
      <c r="I6" s="247"/>
    </row>
    <row r="7" ht="21" customHeight="1" spans="1:9">
      <c r="A7" s="14" t="s">
        <v>754</v>
      </c>
      <c r="B7" s="15"/>
      <c r="C7" s="234"/>
      <c r="D7" s="235"/>
      <c r="E7" s="14" t="s">
        <v>755</v>
      </c>
      <c r="F7" s="15">
        <f>F8+F9+F10</f>
        <v>0</v>
      </c>
      <c r="G7" s="234"/>
      <c r="H7" s="235"/>
      <c r="I7" s="248"/>
    </row>
    <row r="8" ht="21" customHeight="1" spans="1:9">
      <c r="A8" s="16" t="s">
        <v>756</v>
      </c>
      <c r="B8" s="15"/>
      <c r="C8" s="234"/>
      <c r="D8" s="235"/>
      <c r="E8" s="16" t="s">
        <v>756</v>
      </c>
      <c r="F8" s="15"/>
      <c r="G8" s="234"/>
      <c r="H8" s="235"/>
      <c r="I8" s="248"/>
    </row>
    <row r="9" ht="21" customHeight="1" spans="1:9">
      <c r="A9" s="16" t="s">
        <v>757</v>
      </c>
      <c r="B9" s="15"/>
      <c r="C9" s="234"/>
      <c r="D9" s="235"/>
      <c r="E9" s="16" t="s">
        <v>757</v>
      </c>
      <c r="F9" s="15"/>
      <c r="G9" s="234"/>
      <c r="H9" s="235"/>
      <c r="I9" s="248"/>
    </row>
    <row r="10" ht="21" customHeight="1" spans="1:9">
      <c r="A10" s="16" t="s">
        <v>758</v>
      </c>
      <c r="B10" s="15"/>
      <c r="C10" s="234"/>
      <c r="D10" s="235"/>
      <c r="E10" s="16" t="s">
        <v>758</v>
      </c>
      <c r="F10" s="15"/>
      <c r="G10" s="234"/>
      <c r="H10" s="235"/>
      <c r="I10" s="248"/>
    </row>
    <row r="11" ht="21" customHeight="1" spans="1:9">
      <c r="A11" s="14" t="s">
        <v>759</v>
      </c>
      <c r="B11" s="15">
        <f>B12+B13</f>
        <v>0</v>
      </c>
      <c r="C11" s="234"/>
      <c r="D11" s="235"/>
      <c r="E11" s="14" t="s">
        <v>760</v>
      </c>
      <c r="F11" s="15">
        <f>F12+F13</f>
        <v>0</v>
      </c>
      <c r="G11" s="234"/>
      <c r="H11" s="235"/>
      <c r="I11" s="248"/>
    </row>
    <row r="12" ht="21" customHeight="1" spans="1:9">
      <c r="A12" s="16" t="s">
        <v>761</v>
      </c>
      <c r="B12" s="15"/>
      <c r="C12" s="234"/>
      <c r="D12" s="235"/>
      <c r="E12" s="16" t="s">
        <v>761</v>
      </c>
      <c r="F12" s="15"/>
      <c r="G12" s="234"/>
      <c r="H12" s="235"/>
      <c r="I12" s="248"/>
    </row>
    <row r="13" ht="21" customHeight="1" spans="1:9">
      <c r="A13" s="16" t="s">
        <v>762</v>
      </c>
      <c r="B13" s="15"/>
      <c r="C13" s="234"/>
      <c r="D13" s="235"/>
      <c r="E13" s="16" t="s">
        <v>762</v>
      </c>
      <c r="F13" s="15"/>
      <c r="G13" s="234"/>
      <c r="H13" s="235"/>
      <c r="I13" s="248"/>
    </row>
    <row r="14" ht="21" customHeight="1" spans="1:9">
      <c r="A14" s="14" t="s">
        <v>763</v>
      </c>
      <c r="B14" s="15"/>
      <c r="C14" s="234"/>
      <c r="D14" s="235"/>
      <c r="E14" s="14" t="s">
        <v>764</v>
      </c>
      <c r="F14" s="15"/>
      <c r="G14" s="234"/>
      <c r="H14" s="235"/>
      <c r="I14" s="248"/>
    </row>
    <row r="15" ht="21" customHeight="1" spans="1:9">
      <c r="A15" s="14" t="s">
        <v>765</v>
      </c>
      <c r="B15" s="15"/>
      <c r="C15" s="234"/>
      <c r="D15" s="235"/>
      <c r="E15" s="14" t="s">
        <v>766</v>
      </c>
      <c r="F15" s="15"/>
      <c r="G15" s="234"/>
      <c r="H15" s="235"/>
      <c r="I15" s="248"/>
    </row>
    <row r="16" ht="21" customHeight="1" spans="1:9">
      <c r="A16" s="236"/>
      <c r="B16" s="236"/>
      <c r="C16" s="236"/>
      <c r="D16" s="237"/>
      <c r="E16" s="236"/>
      <c r="F16" s="18"/>
      <c r="G16" s="236"/>
      <c r="H16" s="237"/>
      <c r="I16" s="248"/>
    </row>
    <row r="17" ht="24.6" customHeight="1" spans="1:9">
      <c r="A17" s="238"/>
      <c r="B17" s="239"/>
      <c r="C17" s="239"/>
      <c r="D17" s="239"/>
      <c r="E17" s="240" t="s">
        <v>767</v>
      </c>
      <c r="F17" s="12">
        <f>F5-F6</f>
        <v>0</v>
      </c>
      <c r="G17" s="241"/>
      <c r="H17" s="242" t="s">
        <v>768</v>
      </c>
      <c r="I17" s="249"/>
    </row>
    <row r="18" ht="24.6" customHeight="1" spans="1:8">
      <c r="A18" s="243" t="s">
        <v>769</v>
      </c>
      <c r="B18" s="243"/>
      <c r="C18" s="243"/>
      <c r="D18" s="243"/>
      <c r="E18" s="243"/>
      <c r="F18" s="243"/>
      <c r="G18" s="243"/>
      <c r="H18" s="243"/>
    </row>
    <row r="19" ht="13.5" spans="1:8">
      <c r="A19" s="244" t="s">
        <v>770</v>
      </c>
      <c r="B19" s="244"/>
      <c r="C19" s="244"/>
      <c r="D19" s="244"/>
      <c r="E19" s="244"/>
      <c r="F19" s="244"/>
      <c r="G19" s="244"/>
      <c r="H19" s="244"/>
    </row>
    <row r="20" spans="1:3">
      <c r="A20" s="2"/>
      <c r="B20" s="245"/>
      <c r="C20" s="245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</sheetData>
  <mergeCells count="5">
    <mergeCell ref="A1:E1"/>
    <mergeCell ref="A2:H2"/>
    <mergeCell ref="A3:B3"/>
    <mergeCell ref="A18:H18"/>
    <mergeCell ref="A19:H19"/>
  </mergeCells>
  <printOptions horizontalCentered="1"/>
  <pageMargins left="0.156944444444444" right="0.156944444444444" top="0.779861111111111" bottom="0.314583333333333" header="0.314583333333333" footer="0.314583333333333"/>
  <pageSetup paperSize="9" scale="71" fitToHeight="0" orientation="portrait" blackAndWhite="1" errors="blank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J8"/>
  <sheetViews>
    <sheetView showZeros="0" workbookViewId="0">
      <selection activeCell="O5" sqref="O5"/>
    </sheetView>
  </sheetViews>
  <sheetFormatPr defaultColWidth="9" defaultRowHeight="14.25" outlineLevelRow="7"/>
  <cols>
    <col min="1" max="1" width="20.625" style="211" customWidth="1"/>
    <col min="2" max="10" width="8.25" style="211" customWidth="1"/>
    <col min="11" max="231" width="9" style="211"/>
    <col min="232" max="232" width="32.125" style="211" customWidth="1"/>
    <col min="233" max="235" width="6.25" style="211" customWidth="1"/>
    <col min="236" max="241" width="6" style="211" customWidth="1"/>
    <col min="242" max="487" width="9" style="211"/>
    <col min="488" max="488" width="32.125" style="211" customWidth="1"/>
    <col min="489" max="491" width="6.25" style="211" customWidth="1"/>
    <col min="492" max="497" width="6" style="211" customWidth="1"/>
    <col min="498" max="743" width="9" style="211"/>
    <col min="744" max="744" width="32.125" style="211" customWidth="1"/>
    <col min="745" max="747" width="6.25" style="211" customWidth="1"/>
    <col min="748" max="753" width="6" style="211" customWidth="1"/>
    <col min="754" max="999" width="9" style="211"/>
    <col min="1000" max="1000" width="32.125" style="211" customWidth="1"/>
    <col min="1001" max="1003" width="6.25" style="211" customWidth="1"/>
    <col min="1004" max="1009" width="6" style="211" customWidth="1"/>
    <col min="1010" max="1255" width="9" style="211"/>
    <col min="1256" max="1256" width="32.125" style="211" customWidth="1"/>
    <col min="1257" max="1259" width="6.25" style="211" customWidth="1"/>
    <col min="1260" max="1265" width="6" style="211" customWidth="1"/>
    <col min="1266" max="1511" width="9" style="211"/>
    <col min="1512" max="1512" width="32.125" style="211" customWidth="1"/>
    <col min="1513" max="1515" width="6.25" style="211" customWidth="1"/>
    <col min="1516" max="1521" width="6" style="211" customWidth="1"/>
    <col min="1522" max="1767" width="9" style="211"/>
    <col min="1768" max="1768" width="32.125" style="211" customWidth="1"/>
    <col min="1769" max="1771" width="6.25" style="211" customWidth="1"/>
    <col min="1772" max="1777" width="6" style="211" customWidth="1"/>
    <col min="1778" max="2023" width="9" style="211"/>
    <col min="2024" max="2024" width="32.125" style="211" customWidth="1"/>
    <col min="2025" max="2027" width="6.25" style="211" customWidth="1"/>
    <col min="2028" max="2033" width="6" style="211" customWidth="1"/>
    <col min="2034" max="2279" width="9" style="211"/>
    <col min="2280" max="2280" width="32.125" style="211" customWidth="1"/>
    <col min="2281" max="2283" width="6.25" style="211" customWidth="1"/>
    <col min="2284" max="2289" width="6" style="211" customWidth="1"/>
    <col min="2290" max="2535" width="9" style="211"/>
    <col min="2536" max="2536" width="32.125" style="211" customWidth="1"/>
    <col min="2537" max="2539" width="6.25" style="211" customWidth="1"/>
    <col min="2540" max="2545" width="6" style="211" customWidth="1"/>
    <col min="2546" max="2791" width="9" style="211"/>
    <col min="2792" max="2792" width="32.125" style="211" customWidth="1"/>
    <col min="2793" max="2795" width="6.25" style="211" customWidth="1"/>
    <col min="2796" max="2801" width="6" style="211" customWidth="1"/>
    <col min="2802" max="3047" width="9" style="211"/>
    <col min="3048" max="3048" width="32.125" style="211" customWidth="1"/>
    <col min="3049" max="3051" width="6.25" style="211" customWidth="1"/>
    <col min="3052" max="3057" width="6" style="211" customWidth="1"/>
    <col min="3058" max="3303" width="9" style="211"/>
    <col min="3304" max="3304" width="32.125" style="211" customWidth="1"/>
    <col min="3305" max="3307" width="6.25" style="211" customWidth="1"/>
    <col min="3308" max="3313" width="6" style="211" customWidth="1"/>
    <col min="3314" max="3559" width="9" style="211"/>
    <col min="3560" max="3560" width="32.125" style="211" customWidth="1"/>
    <col min="3561" max="3563" width="6.25" style="211" customWidth="1"/>
    <col min="3564" max="3569" width="6" style="211" customWidth="1"/>
    <col min="3570" max="3815" width="9" style="211"/>
    <col min="3816" max="3816" width="32.125" style="211" customWidth="1"/>
    <col min="3817" max="3819" width="6.25" style="211" customWidth="1"/>
    <col min="3820" max="3825" width="6" style="211" customWidth="1"/>
    <col min="3826" max="4071" width="9" style="211"/>
    <col min="4072" max="4072" width="32.125" style="211" customWidth="1"/>
    <col min="4073" max="4075" width="6.25" style="211" customWidth="1"/>
    <col min="4076" max="4081" width="6" style="211" customWidth="1"/>
    <col min="4082" max="4327" width="9" style="211"/>
    <col min="4328" max="4328" width="32.125" style="211" customWidth="1"/>
    <col min="4329" max="4331" width="6.25" style="211" customWidth="1"/>
    <col min="4332" max="4337" width="6" style="211" customWidth="1"/>
    <col min="4338" max="4583" width="9" style="211"/>
    <col min="4584" max="4584" width="32.125" style="211" customWidth="1"/>
    <col min="4585" max="4587" width="6.25" style="211" customWidth="1"/>
    <col min="4588" max="4593" width="6" style="211" customWidth="1"/>
    <col min="4594" max="4839" width="9" style="211"/>
    <col min="4840" max="4840" width="32.125" style="211" customWidth="1"/>
    <col min="4841" max="4843" width="6.25" style="211" customWidth="1"/>
    <col min="4844" max="4849" width="6" style="211" customWidth="1"/>
    <col min="4850" max="5095" width="9" style="211"/>
    <col min="5096" max="5096" width="32.125" style="211" customWidth="1"/>
    <col min="5097" max="5099" width="6.25" style="211" customWidth="1"/>
    <col min="5100" max="5105" width="6" style="211" customWidth="1"/>
    <col min="5106" max="5351" width="9" style="211"/>
    <col min="5352" max="5352" width="32.125" style="211" customWidth="1"/>
    <col min="5353" max="5355" width="6.25" style="211" customWidth="1"/>
    <col min="5356" max="5361" width="6" style="211" customWidth="1"/>
    <col min="5362" max="5607" width="9" style="211"/>
    <col min="5608" max="5608" width="32.125" style="211" customWidth="1"/>
    <col min="5609" max="5611" width="6.25" style="211" customWidth="1"/>
    <col min="5612" max="5617" width="6" style="211" customWidth="1"/>
    <col min="5618" max="5863" width="9" style="211"/>
    <col min="5864" max="5864" width="32.125" style="211" customWidth="1"/>
    <col min="5865" max="5867" width="6.25" style="211" customWidth="1"/>
    <col min="5868" max="5873" width="6" style="211" customWidth="1"/>
    <col min="5874" max="6119" width="9" style="211"/>
    <col min="6120" max="6120" width="32.125" style="211" customWidth="1"/>
    <col min="6121" max="6123" width="6.25" style="211" customWidth="1"/>
    <col min="6124" max="6129" width="6" style="211" customWidth="1"/>
    <col min="6130" max="6375" width="9" style="211"/>
    <col min="6376" max="6376" width="32.125" style="211" customWidth="1"/>
    <col min="6377" max="6379" width="6.25" style="211" customWidth="1"/>
    <col min="6380" max="6385" width="6" style="211" customWidth="1"/>
    <col min="6386" max="6631" width="9" style="211"/>
    <col min="6632" max="6632" width="32.125" style="211" customWidth="1"/>
    <col min="6633" max="6635" width="6.25" style="211" customWidth="1"/>
    <col min="6636" max="6641" width="6" style="211" customWidth="1"/>
    <col min="6642" max="6887" width="9" style="211"/>
    <col min="6888" max="6888" width="32.125" style="211" customWidth="1"/>
    <col min="6889" max="6891" width="6.25" style="211" customWidth="1"/>
    <col min="6892" max="6897" width="6" style="211" customWidth="1"/>
    <col min="6898" max="7143" width="9" style="211"/>
    <col min="7144" max="7144" width="32.125" style="211" customWidth="1"/>
    <col min="7145" max="7147" width="6.25" style="211" customWidth="1"/>
    <col min="7148" max="7153" width="6" style="211" customWidth="1"/>
    <col min="7154" max="7399" width="9" style="211"/>
    <col min="7400" max="7400" width="32.125" style="211" customWidth="1"/>
    <col min="7401" max="7403" width="6.25" style="211" customWidth="1"/>
    <col min="7404" max="7409" width="6" style="211" customWidth="1"/>
    <col min="7410" max="7655" width="9" style="211"/>
    <col min="7656" max="7656" width="32.125" style="211" customWidth="1"/>
    <col min="7657" max="7659" width="6.25" style="211" customWidth="1"/>
    <col min="7660" max="7665" width="6" style="211" customWidth="1"/>
    <col min="7666" max="7911" width="9" style="211"/>
    <col min="7912" max="7912" width="32.125" style="211" customWidth="1"/>
    <col min="7913" max="7915" width="6.25" style="211" customWidth="1"/>
    <col min="7916" max="7921" width="6" style="211" customWidth="1"/>
    <col min="7922" max="8167" width="9" style="211"/>
    <col min="8168" max="8168" width="32.125" style="211" customWidth="1"/>
    <col min="8169" max="8171" width="6.25" style="211" customWidth="1"/>
    <col min="8172" max="8177" width="6" style="211" customWidth="1"/>
    <col min="8178" max="8423" width="9" style="211"/>
    <col min="8424" max="8424" width="32.125" style="211" customWidth="1"/>
    <col min="8425" max="8427" width="6.25" style="211" customWidth="1"/>
    <col min="8428" max="8433" width="6" style="211" customWidth="1"/>
    <col min="8434" max="8679" width="9" style="211"/>
    <col min="8680" max="8680" width="32.125" style="211" customWidth="1"/>
    <col min="8681" max="8683" width="6.25" style="211" customWidth="1"/>
    <col min="8684" max="8689" width="6" style="211" customWidth="1"/>
    <col min="8690" max="8935" width="9" style="211"/>
    <col min="8936" max="8936" width="32.125" style="211" customWidth="1"/>
    <col min="8937" max="8939" width="6.25" style="211" customWidth="1"/>
    <col min="8940" max="8945" width="6" style="211" customWidth="1"/>
    <col min="8946" max="9191" width="9" style="211"/>
    <col min="9192" max="9192" width="32.125" style="211" customWidth="1"/>
    <col min="9193" max="9195" width="6.25" style="211" customWidth="1"/>
    <col min="9196" max="9201" width="6" style="211" customWidth="1"/>
    <col min="9202" max="9447" width="9" style="211"/>
    <col min="9448" max="9448" width="32.125" style="211" customWidth="1"/>
    <col min="9449" max="9451" width="6.25" style="211" customWidth="1"/>
    <col min="9452" max="9457" width="6" style="211" customWidth="1"/>
    <col min="9458" max="9703" width="9" style="211"/>
    <col min="9704" max="9704" width="32.125" style="211" customWidth="1"/>
    <col min="9705" max="9707" width="6.25" style="211" customWidth="1"/>
    <col min="9708" max="9713" width="6" style="211" customWidth="1"/>
    <col min="9714" max="9959" width="9" style="211"/>
    <col min="9960" max="9960" width="32.125" style="211" customWidth="1"/>
    <col min="9961" max="9963" width="6.25" style="211" customWidth="1"/>
    <col min="9964" max="9969" width="6" style="211" customWidth="1"/>
    <col min="9970" max="10215" width="9" style="211"/>
    <col min="10216" max="10216" width="32.125" style="211" customWidth="1"/>
    <col min="10217" max="10219" width="6.25" style="211" customWidth="1"/>
    <col min="10220" max="10225" width="6" style="211" customWidth="1"/>
    <col min="10226" max="10471" width="9" style="211"/>
    <col min="10472" max="10472" width="32.125" style="211" customWidth="1"/>
    <col min="10473" max="10475" width="6.25" style="211" customWidth="1"/>
    <col min="10476" max="10481" width="6" style="211" customWidth="1"/>
    <col min="10482" max="10727" width="9" style="211"/>
    <col min="10728" max="10728" width="32.125" style="211" customWidth="1"/>
    <col min="10729" max="10731" width="6.25" style="211" customWidth="1"/>
    <col min="10732" max="10737" width="6" style="211" customWidth="1"/>
    <col min="10738" max="10983" width="9" style="211"/>
    <col min="10984" max="10984" width="32.125" style="211" customWidth="1"/>
    <col min="10985" max="10987" width="6.25" style="211" customWidth="1"/>
    <col min="10988" max="10993" width="6" style="211" customWidth="1"/>
    <col min="10994" max="11239" width="9" style="211"/>
    <col min="11240" max="11240" width="32.125" style="211" customWidth="1"/>
    <col min="11241" max="11243" width="6.25" style="211" customWidth="1"/>
    <col min="11244" max="11249" width="6" style="211" customWidth="1"/>
    <col min="11250" max="11495" width="9" style="211"/>
    <col min="11496" max="11496" width="32.125" style="211" customWidth="1"/>
    <col min="11497" max="11499" width="6.25" style="211" customWidth="1"/>
    <col min="11500" max="11505" width="6" style="211" customWidth="1"/>
    <col min="11506" max="11751" width="9" style="211"/>
    <col min="11752" max="11752" width="32.125" style="211" customWidth="1"/>
    <col min="11753" max="11755" width="6.25" style="211" customWidth="1"/>
    <col min="11756" max="11761" width="6" style="211" customWidth="1"/>
    <col min="11762" max="12007" width="9" style="211"/>
    <col min="12008" max="12008" width="32.125" style="211" customWidth="1"/>
    <col min="12009" max="12011" width="6.25" style="211" customWidth="1"/>
    <col min="12012" max="12017" width="6" style="211" customWidth="1"/>
    <col min="12018" max="12263" width="9" style="211"/>
    <col min="12264" max="12264" width="32.125" style="211" customWidth="1"/>
    <col min="12265" max="12267" width="6.25" style="211" customWidth="1"/>
    <col min="12268" max="12273" width="6" style="211" customWidth="1"/>
    <col min="12274" max="12519" width="9" style="211"/>
    <col min="12520" max="12520" width="32.125" style="211" customWidth="1"/>
    <col min="12521" max="12523" width="6.25" style="211" customWidth="1"/>
    <col min="12524" max="12529" width="6" style="211" customWidth="1"/>
    <col min="12530" max="12775" width="9" style="211"/>
    <col min="12776" max="12776" width="32.125" style="211" customWidth="1"/>
    <col min="12777" max="12779" width="6.25" style="211" customWidth="1"/>
    <col min="12780" max="12785" width="6" style="211" customWidth="1"/>
    <col min="12786" max="13031" width="9" style="211"/>
    <col min="13032" max="13032" width="32.125" style="211" customWidth="1"/>
    <col min="13033" max="13035" width="6.25" style="211" customWidth="1"/>
    <col min="13036" max="13041" width="6" style="211" customWidth="1"/>
    <col min="13042" max="13287" width="9" style="211"/>
    <col min="13288" max="13288" width="32.125" style="211" customWidth="1"/>
    <col min="13289" max="13291" width="6.25" style="211" customWidth="1"/>
    <col min="13292" max="13297" width="6" style="211" customWidth="1"/>
    <col min="13298" max="13543" width="9" style="211"/>
    <col min="13544" max="13544" width="32.125" style="211" customWidth="1"/>
    <col min="13545" max="13547" width="6.25" style="211" customWidth="1"/>
    <col min="13548" max="13553" width="6" style="211" customWidth="1"/>
    <col min="13554" max="13799" width="9" style="211"/>
    <col min="13800" max="13800" width="32.125" style="211" customWidth="1"/>
    <col min="13801" max="13803" width="6.25" style="211" customWidth="1"/>
    <col min="13804" max="13809" width="6" style="211" customWidth="1"/>
    <col min="13810" max="14055" width="9" style="211"/>
    <col min="14056" max="14056" width="32.125" style="211" customWidth="1"/>
    <col min="14057" max="14059" width="6.25" style="211" customWidth="1"/>
    <col min="14060" max="14065" width="6" style="211" customWidth="1"/>
    <col min="14066" max="14311" width="9" style="211"/>
    <col min="14312" max="14312" width="32.125" style="211" customWidth="1"/>
    <col min="14313" max="14315" width="6.25" style="211" customWidth="1"/>
    <col min="14316" max="14321" width="6" style="211" customWidth="1"/>
    <col min="14322" max="14567" width="9" style="211"/>
    <col min="14568" max="14568" width="32.125" style="211" customWidth="1"/>
    <col min="14569" max="14571" width="6.25" style="211" customWidth="1"/>
    <col min="14572" max="14577" width="6" style="211" customWidth="1"/>
    <col min="14578" max="14823" width="9" style="211"/>
    <col min="14824" max="14824" width="32.125" style="211" customWidth="1"/>
    <col min="14825" max="14827" width="6.25" style="211" customWidth="1"/>
    <col min="14828" max="14833" width="6" style="211" customWidth="1"/>
    <col min="14834" max="15079" width="9" style="211"/>
    <col min="15080" max="15080" width="32.125" style="211" customWidth="1"/>
    <col min="15081" max="15083" width="6.25" style="211" customWidth="1"/>
    <col min="15084" max="15089" width="6" style="211" customWidth="1"/>
    <col min="15090" max="15335" width="9" style="211"/>
    <col min="15336" max="15336" width="32.125" style="211" customWidth="1"/>
    <col min="15337" max="15339" width="6.25" style="211" customWidth="1"/>
    <col min="15340" max="15345" width="6" style="211" customWidth="1"/>
    <col min="15346" max="15591" width="9" style="211"/>
    <col min="15592" max="15592" width="32.125" style="211" customWidth="1"/>
    <col min="15593" max="15595" width="6.25" style="211" customWidth="1"/>
    <col min="15596" max="15601" width="6" style="211" customWidth="1"/>
    <col min="15602" max="15847" width="9" style="211"/>
    <col min="15848" max="15848" width="32.125" style="211" customWidth="1"/>
    <col min="15849" max="15851" width="6.25" style="211" customWidth="1"/>
    <col min="15852" max="15857" width="6" style="211" customWidth="1"/>
    <col min="15858" max="16103" width="9" style="211"/>
    <col min="16104" max="16104" width="32.125" style="211" customWidth="1"/>
    <col min="16105" max="16107" width="6.25" style="211" customWidth="1"/>
    <col min="16108" max="16113" width="6" style="211" customWidth="1"/>
    <col min="16114" max="16384" width="9" style="211"/>
  </cols>
  <sheetData>
    <row r="1" s="208" customFormat="1" ht="18" spans="1:5">
      <c r="A1" s="3" t="s">
        <v>771</v>
      </c>
      <c r="B1" s="3"/>
      <c r="C1" s="3"/>
      <c r="D1" s="3"/>
      <c r="E1" s="3"/>
    </row>
    <row r="2" ht="35.25" customHeight="1" spans="1:10">
      <c r="A2" s="212" t="s">
        <v>772</v>
      </c>
      <c r="B2" s="212"/>
      <c r="C2" s="212"/>
      <c r="D2" s="212"/>
      <c r="E2" s="212"/>
      <c r="F2" s="212"/>
      <c r="G2" s="212"/>
      <c r="H2" s="212"/>
      <c r="I2" s="212"/>
      <c r="J2" s="212"/>
    </row>
    <row r="3" s="209" customFormat="1" ht="15.75" customHeight="1" spans="9:10">
      <c r="I3" s="227" t="s">
        <v>773</v>
      </c>
      <c r="J3" s="227"/>
    </row>
    <row r="4" ht="24" customHeight="1" spans="1:10">
      <c r="A4" s="213" t="s">
        <v>774</v>
      </c>
      <c r="B4" s="214" t="s">
        <v>775</v>
      </c>
      <c r="C4" s="214"/>
      <c r="D4" s="214"/>
      <c r="E4" s="214" t="s">
        <v>776</v>
      </c>
      <c r="F4" s="214"/>
      <c r="G4" s="214"/>
      <c r="H4" s="214"/>
      <c r="I4" s="214"/>
      <c r="J4" s="214"/>
    </row>
    <row r="5" ht="18.75" customHeight="1" spans="1:10">
      <c r="A5" s="213"/>
      <c r="B5" s="215" t="s">
        <v>777</v>
      </c>
      <c r="C5" s="216" t="s">
        <v>778</v>
      </c>
      <c r="D5" s="216" t="s">
        <v>779</v>
      </c>
      <c r="E5" s="217" t="s">
        <v>777</v>
      </c>
      <c r="F5" s="214"/>
      <c r="G5" s="218" t="s">
        <v>778</v>
      </c>
      <c r="H5" s="214"/>
      <c r="I5" s="218" t="s">
        <v>779</v>
      </c>
      <c r="J5" s="214"/>
    </row>
    <row r="6" ht="45.75" customHeight="1" spans="1:10">
      <c r="A6" s="219"/>
      <c r="B6" s="220"/>
      <c r="C6" s="221"/>
      <c r="D6" s="221"/>
      <c r="E6" s="222"/>
      <c r="F6" s="223" t="s">
        <v>780</v>
      </c>
      <c r="G6" s="222"/>
      <c r="H6" s="223" t="s">
        <v>780</v>
      </c>
      <c r="I6" s="222"/>
      <c r="J6" s="223" t="s">
        <v>780</v>
      </c>
    </row>
    <row r="7" s="210" customFormat="1" ht="19.5" customHeight="1" spans="1:10">
      <c r="A7" s="224" t="s">
        <v>781</v>
      </c>
      <c r="B7" s="225"/>
      <c r="C7" s="225"/>
      <c r="D7" s="225"/>
      <c r="E7" s="225"/>
      <c r="F7" s="225"/>
      <c r="G7" s="225"/>
      <c r="H7" s="225"/>
      <c r="I7" s="225"/>
      <c r="J7" s="225"/>
    </row>
    <row r="8" ht="35.1" customHeight="1" spans="1:10">
      <c r="A8" s="226"/>
      <c r="B8" s="226"/>
      <c r="C8" s="226"/>
      <c r="D8" s="226"/>
      <c r="E8" s="226"/>
      <c r="F8" s="226"/>
      <c r="G8" s="226"/>
      <c r="H8" s="226"/>
      <c r="I8" s="226"/>
      <c r="J8" s="226"/>
    </row>
  </sheetData>
  <mergeCells count="13">
    <mergeCell ref="A1:D1"/>
    <mergeCell ref="A2:J2"/>
    <mergeCell ref="I3:J3"/>
    <mergeCell ref="B4:D4"/>
    <mergeCell ref="E4:J4"/>
    <mergeCell ref="E5:F5"/>
    <mergeCell ref="G5:H5"/>
    <mergeCell ref="I5:J5"/>
    <mergeCell ref="A8:J8"/>
    <mergeCell ref="A4:A6"/>
    <mergeCell ref="B5:B6"/>
    <mergeCell ref="C5:C6"/>
    <mergeCell ref="D5:D6"/>
  </mergeCells>
  <printOptions horizontalCentered="1"/>
  <pageMargins left="0.156944444444444" right="0.156944444444444" top="0.65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K40"/>
  <sheetViews>
    <sheetView showZeros="0" workbookViewId="0">
      <pane ySplit="5" topLeftCell="A6" activePane="bottomLeft" state="frozen"/>
      <selection/>
      <selection pane="bottomLeft" activeCell="E5" sqref="E5"/>
    </sheetView>
  </sheetViews>
  <sheetFormatPr defaultColWidth="9" defaultRowHeight="21.95" customHeight="1"/>
  <cols>
    <col min="1" max="1" width="31" style="169" customWidth="1"/>
    <col min="2" max="2" width="14.25" style="170" customWidth="1"/>
    <col min="3" max="3" width="9.25" style="171" hidden="1" customWidth="1"/>
    <col min="4" max="4" width="31.25" style="169" customWidth="1"/>
    <col min="5" max="5" width="14.25" style="169" customWidth="1"/>
    <col min="6" max="6" width="9.5" style="169" hidden="1" customWidth="1"/>
    <col min="7" max="7" width="11.625" style="170" customWidth="1"/>
    <col min="8" max="8" width="15.75" style="172" customWidth="1"/>
    <col min="9" max="16384" width="9" style="169"/>
  </cols>
  <sheetData>
    <row r="1" ht="18" customHeight="1" spans="1:6">
      <c r="A1" s="3" t="s">
        <v>782</v>
      </c>
      <c r="B1" s="3"/>
      <c r="C1" s="3"/>
      <c r="D1" s="3"/>
      <c r="E1" s="3"/>
      <c r="F1" s="3"/>
    </row>
    <row r="2" ht="27.75" customHeight="1" spans="1:6">
      <c r="A2" s="5" t="s">
        <v>783</v>
      </c>
      <c r="B2" s="5"/>
      <c r="C2" s="5"/>
      <c r="D2" s="5"/>
      <c r="E2" s="5"/>
      <c r="F2" s="5"/>
    </row>
    <row r="3" customHeight="1" spans="1:6">
      <c r="A3" s="173"/>
      <c r="B3" s="174"/>
      <c r="C3" s="175"/>
      <c r="D3" s="173"/>
      <c r="E3" s="176" t="s">
        <v>2</v>
      </c>
      <c r="F3" s="176"/>
    </row>
    <row r="4" ht="24" customHeight="1" spans="1:6">
      <c r="A4" s="177" t="s">
        <v>3</v>
      </c>
      <c r="B4" s="178" t="s">
        <v>638</v>
      </c>
      <c r="C4" s="179" t="s">
        <v>5</v>
      </c>
      <c r="D4" s="177" t="s">
        <v>60</v>
      </c>
      <c r="E4" s="178" t="s">
        <v>638</v>
      </c>
      <c r="F4" s="180" t="s">
        <v>5</v>
      </c>
    </row>
    <row r="5" ht="24" customHeight="1" spans="1:6">
      <c r="A5" s="177" t="s">
        <v>61</v>
      </c>
      <c r="B5" s="110">
        <v>2440.71</v>
      </c>
      <c r="C5" s="179"/>
      <c r="D5" s="177" t="s">
        <v>61</v>
      </c>
      <c r="E5" s="110">
        <f>2.57+2438.14</f>
        <v>2440.71</v>
      </c>
      <c r="F5" s="180"/>
    </row>
    <row r="6" ht="24" customHeight="1" spans="1:6">
      <c r="A6" s="181" t="s">
        <v>62</v>
      </c>
      <c r="B6" s="110">
        <v>130</v>
      </c>
      <c r="C6" s="182"/>
      <c r="D6" s="181" t="s">
        <v>63</v>
      </c>
      <c r="E6" s="110">
        <v>2411.24</v>
      </c>
      <c r="F6" s="182"/>
    </row>
    <row r="7" ht="21" customHeight="1" spans="1:6">
      <c r="A7" s="183" t="s">
        <v>64</v>
      </c>
      <c r="B7" s="184">
        <v>75</v>
      </c>
      <c r="C7" s="185"/>
      <c r="D7" s="74" t="s">
        <v>65</v>
      </c>
      <c r="E7" s="186">
        <v>1007.92</v>
      </c>
      <c r="F7" s="187"/>
    </row>
    <row r="8" ht="21" customHeight="1" spans="1:6">
      <c r="A8" s="183" t="s">
        <v>66</v>
      </c>
      <c r="B8" s="184">
        <v>40.6</v>
      </c>
      <c r="C8" s="185"/>
      <c r="D8" s="74" t="s">
        <v>67</v>
      </c>
      <c r="E8" s="186"/>
      <c r="F8" s="187"/>
    </row>
    <row r="9" ht="21" customHeight="1" spans="1:6">
      <c r="A9" s="183" t="s">
        <v>68</v>
      </c>
      <c r="B9" s="184">
        <v>4.5</v>
      </c>
      <c r="C9" s="185"/>
      <c r="D9" s="74" t="s">
        <v>69</v>
      </c>
      <c r="E9" s="186"/>
      <c r="F9" s="187"/>
    </row>
    <row r="10" ht="21" customHeight="1" spans="1:6">
      <c r="A10" s="183" t="s">
        <v>70</v>
      </c>
      <c r="B10" s="184">
        <v>2</v>
      </c>
      <c r="C10" s="185"/>
      <c r="D10" s="74" t="s">
        <v>71</v>
      </c>
      <c r="E10" s="186"/>
      <c r="F10" s="187"/>
    </row>
    <row r="11" ht="21" customHeight="1" spans="1:6">
      <c r="A11" s="188" t="s">
        <v>72</v>
      </c>
      <c r="B11" s="184">
        <v>0.4</v>
      </c>
      <c r="C11" s="189"/>
      <c r="D11" s="74" t="s">
        <v>73</v>
      </c>
      <c r="E11" s="186"/>
      <c r="F11" s="187"/>
    </row>
    <row r="12" ht="21" customHeight="1" spans="1:6">
      <c r="A12" s="74" t="s">
        <v>74</v>
      </c>
      <c r="B12" s="184">
        <v>10</v>
      </c>
      <c r="C12" s="189"/>
      <c r="D12" s="74" t="s">
        <v>784</v>
      </c>
      <c r="E12" s="186">
        <v>107.44</v>
      </c>
      <c r="F12" s="187"/>
    </row>
    <row r="13" ht="21" customHeight="1" spans="1:6">
      <c r="A13" s="74" t="s">
        <v>76</v>
      </c>
      <c r="B13" s="184">
        <v>0.5</v>
      </c>
      <c r="C13" s="189"/>
      <c r="D13" s="74" t="s">
        <v>77</v>
      </c>
      <c r="E13" s="186">
        <v>372.17</v>
      </c>
      <c r="F13" s="187"/>
    </row>
    <row r="14" ht="21" customHeight="1" spans="1:6">
      <c r="A14" s="188" t="s">
        <v>78</v>
      </c>
      <c r="B14" s="184">
        <v>1</v>
      </c>
      <c r="C14" s="190"/>
      <c r="D14" s="74" t="s">
        <v>785</v>
      </c>
      <c r="E14" s="186">
        <v>121.87</v>
      </c>
      <c r="F14" s="187"/>
    </row>
    <row r="15" ht="21" customHeight="1" spans="1:6">
      <c r="A15" s="188" t="s">
        <v>80</v>
      </c>
      <c r="B15" s="184">
        <v>5</v>
      </c>
      <c r="C15" s="190"/>
      <c r="D15" s="74" t="s">
        <v>81</v>
      </c>
      <c r="E15" s="186"/>
      <c r="F15" s="187"/>
    </row>
    <row r="16" ht="21" customHeight="1" spans="1:6">
      <c r="A16" s="188" t="s">
        <v>82</v>
      </c>
      <c r="B16" s="184">
        <v>6</v>
      </c>
      <c r="C16" s="190"/>
      <c r="D16" s="74" t="s">
        <v>83</v>
      </c>
      <c r="E16" s="186">
        <v>130</v>
      </c>
      <c r="F16" s="187"/>
    </row>
    <row r="17" ht="21" customHeight="1" spans="1:6">
      <c r="A17" s="191" t="s">
        <v>84</v>
      </c>
      <c r="B17" s="184">
        <v>4</v>
      </c>
      <c r="C17" s="192"/>
      <c r="D17" s="74" t="s">
        <v>85</v>
      </c>
      <c r="E17" s="186">
        <v>444.2</v>
      </c>
      <c r="F17" s="187"/>
    </row>
    <row r="18" ht="21" customHeight="1" spans="1:6">
      <c r="A18" s="183" t="s">
        <v>86</v>
      </c>
      <c r="B18" s="184">
        <v>1</v>
      </c>
      <c r="C18" s="185"/>
      <c r="D18" s="74" t="s">
        <v>87</v>
      </c>
      <c r="E18" s="186">
        <v>8.34</v>
      </c>
      <c r="F18" s="187"/>
    </row>
    <row r="19" ht="21" customHeight="1" spans="1:11">
      <c r="A19" s="183" t="s">
        <v>88</v>
      </c>
      <c r="B19" s="184"/>
      <c r="C19" s="192"/>
      <c r="D19" s="74" t="s">
        <v>89</v>
      </c>
      <c r="E19" s="186"/>
      <c r="F19" s="187"/>
      <c r="K19" s="168" t="s">
        <v>648</v>
      </c>
    </row>
    <row r="20" ht="21" customHeight="1" spans="1:6">
      <c r="A20" s="183" t="s">
        <v>90</v>
      </c>
      <c r="B20" s="184"/>
      <c r="C20" s="185"/>
      <c r="D20" s="74" t="s">
        <v>91</v>
      </c>
      <c r="E20" s="186"/>
      <c r="F20" s="187"/>
    </row>
    <row r="21" ht="21" customHeight="1" spans="1:6">
      <c r="A21" s="74" t="s">
        <v>92</v>
      </c>
      <c r="B21" s="184">
        <v>55</v>
      </c>
      <c r="C21" s="187"/>
      <c r="D21" s="74" t="s">
        <v>93</v>
      </c>
      <c r="E21" s="186"/>
      <c r="F21" s="187"/>
    </row>
    <row r="22" ht="21" customHeight="1" spans="1:6">
      <c r="A22" s="74" t="s">
        <v>94</v>
      </c>
      <c r="B22" s="184"/>
      <c r="C22" s="193"/>
      <c r="D22" s="74" t="s">
        <v>786</v>
      </c>
      <c r="E22" s="186"/>
      <c r="F22" s="187"/>
    </row>
    <row r="23" ht="21" customHeight="1" spans="1:6">
      <c r="A23" s="74" t="s">
        <v>96</v>
      </c>
      <c r="B23" s="184">
        <v>10</v>
      </c>
      <c r="C23" s="193"/>
      <c r="D23" s="74" t="s">
        <v>97</v>
      </c>
      <c r="E23" s="186">
        <v>69.3</v>
      </c>
      <c r="F23" s="187"/>
    </row>
    <row r="24" ht="21" customHeight="1" spans="1:6">
      <c r="A24" s="74" t="s">
        <v>98</v>
      </c>
      <c r="B24" s="184"/>
      <c r="C24" s="187"/>
      <c r="D24" s="74" t="s">
        <v>99</v>
      </c>
      <c r="E24" s="186"/>
      <c r="F24" s="187"/>
    </row>
    <row r="25" ht="21" customHeight="1" spans="1:6">
      <c r="A25" s="194" t="s">
        <v>787</v>
      </c>
      <c r="B25" s="184"/>
      <c r="C25" s="187"/>
      <c r="D25" s="74" t="s">
        <v>788</v>
      </c>
      <c r="E25" s="186"/>
      <c r="F25" s="195" t="s">
        <v>768</v>
      </c>
    </row>
    <row r="26" ht="21" customHeight="1" spans="1:6">
      <c r="A26" s="74" t="s">
        <v>106</v>
      </c>
      <c r="B26" s="184">
        <v>45</v>
      </c>
      <c r="C26" s="195"/>
      <c r="D26" s="74" t="s">
        <v>789</v>
      </c>
      <c r="E26" s="186">
        <v>60</v>
      </c>
      <c r="F26" s="195" t="s">
        <v>768</v>
      </c>
    </row>
    <row r="27" ht="21" customHeight="1" spans="1:6">
      <c r="A27" s="188"/>
      <c r="B27" s="184"/>
      <c r="C27" s="190"/>
      <c r="D27" s="74" t="s">
        <v>790</v>
      </c>
      <c r="E27" s="186">
        <v>90</v>
      </c>
      <c r="F27" s="187"/>
    </row>
    <row r="28" ht="21" customHeight="1" spans="1:6">
      <c r="A28" s="188"/>
      <c r="B28" s="184"/>
      <c r="C28" s="190"/>
      <c r="D28" s="74" t="s">
        <v>791</v>
      </c>
      <c r="E28" s="186"/>
      <c r="F28" s="195" t="s">
        <v>768</v>
      </c>
    </row>
    <row r="29" ht="21" customHeight="1" spans="1:7">
      <c r="A29" s="188"/>
      <c r="B29" s="184"/>
      <c r="C29" s="190"/>
      <c r="D29" s="74"/>
      <c r="E29" s="186"/>
      <c r="F29" s="195"/>
      <c r="G29" s="196"/>
    </row>
    <row r="30" s="167" customFormat="1" ht="21" customHeight="1" spans="1:8">
      <c r="A30" s="197" t="s">
        <v>108</v>
      </c>
      <c r="B30" s="198">
        <v>2310.71</v>
      </c>
      <c r="C30" s="199"/>
      <c r="D30" s="197" t="s">
        <v>109</v>
      </c>
      <c r="E30" s="200">
        <v>29.47</v>
      </c>
      <c r="F30" s="195"/>
      <c r="G30" s="201"/>
      <c r="H30" s="202"/>
    </row>
    <row r="31" s="168" customFormat="1" ht="21" customHeight="1" spans="1:8">
      <c r="A31" s="74" t="s">
        <v>110</v>
      </c>
      <c r="B31" s="184">
        <f>529.1+1712</f>
        <v>2241.1</v>
      </c>
      <c r="C31" s="203"/>
      <c r="D31" s="74" t="s">
        <v>111</v>
      </c>
      <c r="E31" s="204">
        <v>26.9</v>
      </c>
      <c r="F31" s="203" t="s">
        <v>768</v>
      </c>
      <c r="G31" s="170"/>
      <c r="H31" s="172"/>
    </row>
    <row r="32" ht="24" customHeight="1" spans="1:6">
      <c r="A32" s="74" t="s">
        <v>792</v>
      </c>
      <c r="B32" s="184"/>
      <c r="C32" s="195"/>
      <c r="D32" s="74" t="s">
        <v>793</v>
      </c>
      <c r="E32" s="186"/>
      <c r="F32" s="188"/>
    </row>
    <row r="33" ht="21" customHeight="1" spans="1:6">
      <c r="A33" s="74" t="s">
        <v>114</v>
      </c>
      <c r="B33" s="184">
        <v>2.57</v>
      </c>
      <c r="C33" s="205"/>
      <c r="D33" s="74" t="s">
        <v>115</v>
      </c>
      <c r="E33" s="186"/>
      <c r="F33" s="188"/>
    </row>
    <row r="34" ht="21" customHeight="1" spans="1:6">
      <c r="A34" s="74" t="s">
        <v>116</v>
      </c>
      <c r="B34" s="184"/>
      <c r="C34" s="205"/>
      <c r="D34" s="75" t="s">
        <v>794</v>
      </c>
      <c r="E34" s="186"/>
      <c r="F34" s="74"/>
    </row>
    <row r="35" ht="21" customHeight="1" spans="1:6">
      <c r="A35" s="74" t="s">
        <v>795</v>
      </c>
      <c r="B35" s="184"/>
      <c r="C35" s="205"/>
      <c r="D35" s="74" t="s">
        <v>796</v>
      </c>
      <c r="E35" s="186"/>
      <c r="F35" s="74"/>
    </row>
    <row r="36" ht="21" customHeight="1" spans="1:6">
      <c r="A36" s="75" t="s">
        <v>120</v>
      </c>
      <c r="B36" s="184"/>
      <c r="C36" s="205"/>
      <c r="D36" s="75" t="s">
        <v>125</v>
      </c>
      <c r="E36" s="186"/>
      <c r="F36" s="74"/>
    </row>
    <row r="37" ht="21" customHeight="1" spans="1:6">
      <c r="A37" s="75" t="s">
        <v>122</v>
      </c>
      <c r="B37" s="184"/>
      <c r="C37" s="205"/>
      <c r="D37" s="75" t="s">
        <v>127</v>
      </c>
      <c r="E37" s="206"/>
      <c r="F37" s="74"/>
    </row>
    <row r="38" ht="21" customHeight="1" spans="1:6">
      <c r="A38" s="207" t="s">
        <v>797</v>
      </c>
      <c r="B38" s="184">
        <f>67.04</f>
        <v>67.04</v>
      </c>
      <c r="C38" s="190"/>
      <c r="D38" s="168" t="s">
        <v>798</v>
      </c>
      <c r="E38" s="186">
        <v>2.57</v>
      </c>
      <c r="F38" s="74"/>
    </row>
    <row r="39" ht="44.45" customHeight="1" spans="1:6">
      <c r="A39" s="116" t="s">
        <v>799</v>
      </c>
      <c r="B39" s="116"/>
      <c r="C39" s="116"/>
      <c r="D39" s="116"/>
      <c r="E39" s="116"/>
      <c r="F39" s="116"/>
    </row>
    <row r="40" ht="47.25" customHeight="1"/>
  </sheetData>
  <mergeCells count="5">
    <mergeCell ref="A1:D1"/>
    <mergeCell ref="E1:F1"/>
    <mergeCell ref="A2:F2"/>
    <mergeCell ref="E3:F3"/>
    <mergeCell ref="A39:F39"/>
  </mergeCells>
  <printOptions horizontalCentered="1"/>
  <pageMargins left="0.156944444444444" right="0.156944444444444" top="0.590277777777778" bottom="0.314583333333333" header="0.314583333333333" footer="0.314583333333333"/>
  <pageSetup paperSize="9" scale="90" fitToWidth="0" orientation="portrait" blackAndWhite="1" errors="blank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495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21.5" defaultRowHeight="14.25" outlineLevelCol="3"/>
  <cols>
    <col min="1" max="1" width="50.625" style="150" customWidth="1"/>
    <col min="2" max="2" width="25.625" style="151" customWidth="1"/>
    <col min="3" max="3" width="21.5" style="152"/>
    <col min="4" max="16384" width="21.5" style="150"/>
  </cols>
  <sheetData>
    <row r="1" ht="18" spans="1:2">
      <c r="A1" s="3" t="s">
        <v>800</v>
      </c>
      <c r="B1" s="3"/>
    </row>
    <row r="2" s="148" customFormat="1" ht="24" spans="1:3">
      <c r="A2" s="5" t="s">
        <v>801</v>
      </c>
      <c r="B2" s="5"/>
      <c r="C2" s="153"/>
    </row>
    <row r="3" s="134" customFormat="1" ht="18" customHeight="1" spans="1:4">
      <c r="A3" s="136"/>
      <c r="B3" s="136"/>
      <c r="C3" s="154"/>
      <c r="D3" s="155"/>
    </row>
    <row r="4" ht="18.75" customHeight="1" spans="1:3">
      <c r="A4" s="156" t="s">
        <v>2</v>
      </c>
      <c r="B4" s="156"/>
      <c r="C4" s="157"/>
    </row>
    <row r="5" ht="24" customHeight="1" spans="1:3">
      <c r="A5" s="158" t="s">
        <v>133</v>
      </c>
      <c r="B5" s="159" t="s">
        <v>802</v>
      </c>
      <c r="C5" s="160"/>
    </row>
    <row r="6" ht="19.9" customHeight="1" spans="1:2">
      <c r="A6" s="161" t="s">
        <v>63</v>
      </c>
      <c r="B6" s="162">
        <f>-26.9+2438.14</f>
        <v>2411.24</v>
      </c>
    </row>
    <row r="7" ht="19.9" customHeight="1" spans="1:3">
      <c r="A7" s="68" t="s">
        <v>65</v>
      </c>
      <c r="B7" s="163">
        <v>1007.92</v>
      </c>
      <c r="C7" s="160"/>
    </row>
    <row r="8" ht="19.9" customHeight="1" spans="1:2">
      <c r="A8" s="68" t="s">
        <v>803</v>
      </c>
      <c r="B8" s="164"/>
    </row>
    <row r="9" ht="19.9" customHeight="1" spans="1:2">
      <c r="A9" s="68" t="s">
        <v>804</v>
      </c>
      <c r="B9" s="164"/>
    </row>
    <row r="10" ht="19.9" customHeight="1" spans="1:2">
      <c r="A10" s="68" t="s">
        <v>805</v>
      </c>
      <c r="B10" s="164"/>
    </row>
    <row r="11" ht="19.9" customHeight="1" spans="1:2">
      <c r="A11" s="68" t="s">
        <v>806</v>
      </c>
      <c r="B11" s="164"/>
    </row>
    <row r="12" ht="19.9" customHeight="1" spans="1:2">
      <c r="A12" s="68" t="s">
        <v>807</v>
      </c>
      <c r="B12" s="164"/>
    </row>
    <row r="13" ht="19.9" customHeight="1" spans="1:2">
      <c r="A13" s="68" t="s">
        <v>808</v>
      </c>
      <c r="B13" s="164"/>
    </row>
    <row r="14" ht="19.9" customHeight="1" spans="1:2">
      <c r="A14" s="68" t="s">
        <v>809</v>
      </c>
      <c r="B14" s="164"/>
    </row>
    <row r="15" ht="19.9" customHeight="1" spans="1:2">
      <c r="A15" s="68" t="s">
        <v>810</v>
      </c>
      <c r="B15" s="164"/>
    </row>
    <row r="16" ht="19.9" customHeight="1" spans="1:2">
      <c r="A16" s="68" t="s">
        <v>804</v>
      </c>
      <c r="B16" s="164"/>
    </row>
    <row r="17" ht="19.9" customHeight="1" spans="1:2">
      <c r="A17" s="68" t="s">
        <v>811</v>
      </c>
      <c r="B17" s="164"/>
    </row>
    <row r="18" ht="19.9" customHeight="1" spans="1:2">
      <c r="A18" s="68" t="s">
        <v>812</v>
      </c>
      <c r="B18" s="164"/>
    </row>
    <row r="19" ht="19.9" customHeight="1" spans="1:2">
      <c r="A19" s="68" t="s">
        <v>813</v>
      </c>
      <c r="B19" s="164"/>
    </row>
    <row r="20" ht="19.9" customHeight="1" spans="1:2">
      <c r="A20" s="68" t="s">
        <v>809</v>
      </c>
      <c r="B20" s="164"/>
    </row>
    <row r="21" ht="19.9" customHeight="1" spans="1:2">
      <c r="A21" s="68" t="s">
        <v>814</v>
      </c>
      <c r="B21" s="164">
        <v>933.56</v>
      </c>
    </row>
    <row r="22" ht="19.9" customHeight="1" spans="1:2">
      <c r="A22" s="68" t="s">
        <v>804</v>
      </c>
      <c r="B22" s="164">
        <v>571.76</v>
      </c>
    </row>
    <row r="23" ht="19.9" customHeight="1" spans="1:2">
      <c r="A23" s="68" t="s">
        <v>805</v>
      </c>
      <c r="B23" s="164">
        <f>67.04+303.1-8.34</f>
        <v>361.8</v>
      </c>
    </row>
    <row r="24" ht="19.9" customHeight="1" spans="1:2">
      <c r="A24" s="68" t="s">
        <v>815</v>
      </c>
      <c r="B24" s="164"/>
    </row>
    <row r="25" ht="19.9" customHeight="1" spans="1:2">
      <c r="A25" s="68" t="s">
        <v>809</v>
      </c>
      <c r="B25" s="164"/>
    </row>
    <row r="26" ht="19.9" customHeight="1" spans="1:2">
      <c r="A26" s="68" t="s">
        <v>816</v>
      </c>
      <c r="B26" s="164"/>
    </row>
    <row r="27" ht="19.9" customHeight="1" spans="1:2">
      <c r="A27" s="68" t="s">
        <v>817</v>
      </c>
      <c r="B27" s="164"/>
    </row>
    <row r="28" ht="19.9" customHeight="1" spans="1:2">
      <c r="A28" s="68" t="s">
        <v>804</v>
      </c>
      <c r="B28" s="164"/>
    </row>
    <row r="29" ht="19.9" customHeight="1" spans="1:2">
      <c r="A29" s="68" t="s">
        <v>818</v>
      </c>
      <c r="B29" s="164"/>
    </row>
    <row r="30" ht="19.9" customHeight="1" spans="1:2">
      <c r="A30" s="68" t="s">
        <v>819</v>
      </c>
      <c r="B30" s="164"/>
    </row>
    <row r="31" ht="19.9" customHeight="1" spans="1:2">
      <c r="A31" s="68" t="s">
        <v>809</v>
      </c>
      <c r="B31" s="164"/>
    </row>
    <row r="32" ht="19.9" customHeight="1" spans="1:2">
      <c r="A32" s="68" t="s">
        <v>820</v>
      </c>
      <c r="B32" s="164"/>
    </row>
    <row r="33" ht="19.9" customHeight="1" spans="1:2">
      <c r="A33" s="68" t="s">
        <v>804</v>
      </c>
      <c r="B33" s="164"/>
    </row>
    <row r="34" s="149" customFormat="1" ht="19.9" customHeight="1" spans="1:3">
      <c r="A34" s="68" t="s">
        <v>821</v>
      </c>
      <c r="B34" s="164"/>
      <c r="C34" s="165"/>
    </row>
    <row r="35" ht="19.9" customHeight="1" spans="1:2">
      <c r="A35" s="68" t="s">
        <v>822</v>
      </c>
      <c r="B35" s="164"/>
    </row>
    <row r="36" ht="19.9" customHeight="1" spans="1:2">
      <c r="A36" s="68" t="s">
        <v>823</v>
      </c>
      <c r="B36" s="164"/>
    </row>
    <row r="37" ht="19.9" customHeight="1" spans="1:2">
      <c r="A37" s="68" t="s">
        <v>824</v>
      </c>
      <c r="B37" s="164">
        <v>74.36</v>
      </c>
    </row>
    <row r="38" ht="19.9" customHeight="1" spans="1:2">
      <c r="A38" s="68" t="s">
        <v>804</v>
      </c>
      <c r="B38" s="164">
        <v>74.36</v>
      </c>
    </row>
    <row r="39" ht="19.9" customHeight="1" spans="1:2">
      <c r="A39" s="68" t="s">
        <v>805</v>
      </c>
      <c r="B39" s="164"/>
    </row>
    <row r="40" ht="19.9" customHeight="1" spans="1:2">
      <c r="A40" s="68" t="s">
        <v>825</v>
      </c>
      <c r="B40" s="164"/>
    </row>
    <row r="41" ht="19.9" customHeight="1" spans="1:2">
      <c r="A41" s="68" t="s">
        <v>826</v>
      </c>
      <c r="B41" s="164"/>
    </row>
    <row r="42" ht="19.9" customHeight="1" spans="1:2">
      <c r="A42" s="68" t="s">
        <v>827</v>
      </c>
      <c r="B42" s="164"/>
    </row>
    <row r="43" ht="19.9" customHeight="1" spans="1:2">
      <c r="A43" s="68" t="s">
        <v>809</v>
      </c>
      <c r="B43" s="164"/>
    </row>
    <row r="44" ht="19.9" customHeight="1" spans="1:2">
      <c r="A44" s="68" t="s">
        <v>828</v>
      </c>
      <c r="B44" s="164"/>
    </row>
    <row r="45" ht="19.9" customHeight="1" spans="1:2">
      <c r="A45" s="68" t="s">
        <v>829</v>
      </c>
      <c r="B45" s="164"/>
    </row>
    <row r="46" ht="19.9" customHeight="1" spans="1:2">
      <c r="A46" s="68" t="s">
        <v>826</v>
      </c>
      <c r="B46" s="164"/>
    </row>
    <row r="47" ht="19.9" customHeight="1" spans="1:2">
      <c r="A47" s="68" t="s">
        <v>830</v>
      </c>
      <c r="B47" s="164"/>
    </row>
    <row r="48" ht="19.9" customHeight="1" spans="1:2">
      <c r="A48" s="68" t="s">
        <v>831</v>
      </c>
      <c r="B48" s="164"/>
    </row>
    <row r="49" ht="19.9" customHeight="1" spans="1:2">
      <c r="A49" s="68" t="s">
        <v>805</v>
      </c>
      <c r="B49" s="164"/>
    </row>
    <row r="50" ht="19.9" customHeight="1" spans="1:2">
      <c r="A50" s="68" t="s">
        <v>832</v>
      </c>
      <c r="B50" s="164"/>
    </row>
    <row r="51" ht="19.9" customHeight="1" spans="1:2">
      <c r="A51" s="68" t="s">
        <v>804</v>
      </c>
      <c r="B51" s="164"/>
    </row>
    <row r="52" ht="19.9" customHeight="1" spans="1:2">
      <c r="A52" s="68" t="s">
        <v>805</v>
      </c>
      <c r="B52" s="164"/>
    </row>
    <row r="53" ht="19.9" customHeight="1" spans="1:2">
      <c r="A53" s="68" t="s">
        <v>833</v>
      </c>
      <c r="B53" s="164"/>
    </row>
    <row r="54" ht="19.9" customHeight="1" spans="1:2">
      <c r="A54" s="68" t="s">
        <v>834</v>
      </c>
      <c r="B54" s="164"/>
    </row>
    <row r="55" ht="19.9" customHeight="1" spans="1:2">
      <c r="A55" s="68" t="s">
        <v>804</v>
      </c>
      <c r="B55" s="164"/>
    </row>
    <row r="56" ht="19.9" customHeight="1" spans="1:2">
      <c r="A56" s="68" t="s">
        <v>805</v>
      </c>
      <c r="B56" s="164"/>
    </row>
    <row r="57" ht="19.9" customHeight="1" spans="1:2">
      <c r="A57" s="68" t="s">
        <v>809</v>
      </c>
      <c r="B57" s="164"/>
    </row>
    <row r="58" ht="19.9" customHeight="1" spans="1:2">
      <c r="A58" s="68" t="s">
        <v>835</v>
      </c>
      <c r="B58" s="164"/>
    </row>
    <row r="59" ht="19.9" customHeight="1" spans="1:2">
      <c r="A59" s="68" t="s">
        <v>836</v>
      </c>
      <c r="B59" s="164"/>
    </row>
    <row r="60" ht="19.9" customHeight="1" spans="1:2">
      <c r="A60" s="68" t="s">
        <v>837</v>
      </c>
      <c r="B60" s="164"/>
    </row>
    <row r="61" ht="19.9" customHeight="1" spans="1:2">
      <c r="A61" s="68" t="s">
        <v>838</v>
      </c>
      <c r="B61" s="164"/>
    </row>
    <row r="62" ht="19.9" customHeight="1" spans="1:2">
      <c r="A62" s="68" t="s">
        <v>804</v>
      </c>
      <c r="B62" s="164"/>
    </row>
    <row r="63" ht="19.9" customHeight="1" spans="1:2">
      <c r="A63" s="68" t="s">
        <v>839</v>
      </c>
      <c r="B63" s="164"/>
    </row>
    <row r="64" ht="19.9" customHeight="1" spans="1:2">
      <c r="A64" s="68" t="s">
        <v>804</v>
      </c>
      <c r="B64" s="164"/>
    </row>
    <row r="65" ht="19.9" customHeight="1" spans="1:2">
      <c r="A65" s="68" t="s">
        <v>840</v>
      </c>
      <c r="B65" s="164"/>
    </row>
    <row r="66" ht="19.9" customHeight="1" spans="1:2">
      <c r="A66" s="68" t="s">
        <v>841</v>
      </c>
      <c r="B66" s="164"/>
    </row>
    <row r="67" ht="19.9" customHeight="1" spans="1:2">
      <c r="A67" s="68" t="s">
        <v>804</v>
      </c>
      <c r="B67" s="164"/>
    </row>
    <row r="68" ht="19.9" customHeight="1" spans="1:2">
      <c r="A68" s="68" t="s">
        <v>805</v>
      </c>
      <c r="B68" s="164"/>
    </row>
    <row r="69" ht="19.9" customHeight="1" spans="1:2">
      <c r="A69" s="68" t="s">
        <v>842</v>
      </c>
      <c r="B69" s="164"/>
    </row>
    <row r="70" ht="19.9" customHeight="1" spans="1:2">
      <c r="A70" s="68" t="s">
        <v>804</v>
      </c>
      <c r="B70" s="164"/>
    </row>
    <row r="71" ht="19.9" customHeight="1" spans="1:2">
      <c r="A71" s="68" t="s">
        <v>805</v>
      </c>
      <c r="B71" s="164"/>
    </row>
    <row r="72" ht="19.9" customHeight="1" spans="1:2">
      <c r="A72" s="68" t="s">
        <v>813</v>
      </c>
      <c r="B72" s="164"/>
    </row>
    <row r="73" ht="19.9" customHeight="1" spans="1:2">
      <c r="A73" s="68" t="s">
        <v>843</v>
      </c>
      <c r="B73" s="164"/>
    </row>
    <row r="74" ht="19.9" customHeight="1" spans="1:2">
      <c r="A74" s="68" t="s">
        <v>844</v>
      </c>
      <c r="B74" s="164"/>
    </row>
    <row r="75" ht="19.9" customHeight="1" spans="1:2">
      <c r="A75" s="68" t="s">
        <v>804</v>
      </c>
      <c r="B75" s="164"/>
    </row>
    <row r="76" ht="19.9" customHeight="1" spans="1:2">
      <c r="A76" s="68" t="s">
        <v>805</v>
      </c>
      <c r="B76" s="164"/>
    </row>
    <row r="77" ht="19.9" customHeight="1" spans="1:2">
      <c r="A77" s="68" t="s">
        <v>809</v>
      </c>
      <c r="B77" s="164"/>
    </row>
    <row r="78" ht="19.9" customHeight="1" spans="1:2">
      <c r="A78" s="68" t="s">
        <v>845</v>
      </c>
      <c r="B78" s="164"/>
    </row>
    <row r="79" ht="19.9" customHeight="1" spans="1:2">
      <c r="A79" s="68" t="s">
        <v>846</v>
      </c>
      <c r="B79" s="164"/>
    </row>
    <row r="80" ht="19.9" customHeight="1" spans="1:2">
      <c r="A80" s="68" t="s">
        <v>804</v>
      </c>
      <c r="B80" s="164"/>
    </row>
    <row r="81" ht="19.9" customHeight="1" spans="1:2">
      <c r="A81" s="68" t="s">
        <v>805</v>
      </c>
      <c r="B81" s="164"/>
    </row>
    <row r="82" ht="19.9" customHeight="1" spans="1:2">
      <c r="A82" s="68" t="s">
        <v>809</v>
      </c>
      <c r="B82" s="164"/>
    </row>
    <row r="83" ht="19.9" customHeight="1" spans="1:2">
      <c r="A83" s="68" t="s">
        <v>847</v>
      </c>
      <c r="B83" s="164"/>
    </row>
    <row r="84" ht="19.9" customHeight="1" spans="1:2">
      <c r="A84" s="68" t="s">
        <v>804</v>
      </c>
      <c r="B84" s="164"/>
    </row>
    <row r="85" ht="19.9" customHeight="1" spans="1:2">
      <c r="A85" s="68" t="s">
        <v>809</v>
      </c>
      <c r="B85" s="164"/>
    </row>
    <row r="86" ht="19.9" customHeight="1" spans="1:2">
      <c r="A86" s="68" t="s">
        <v>848</v>
      </c>
      <c r="B86" s="164"/>
    </row>
    <row r="87" ht="19.9" customHeight="1" spans="1:2">
      <c r="A87" s="68" t="s">
        <v>804</v>
      </c>
      <c r="B87" s="164"/>
    </row>
    <row r="88" ht="19.9" customHeight="1" spans="1:2">
      <c r="A88" s="68" t="s">
        <v>809</v>
      </c>
      <c r="B88" s="164"/>
    </row>
    <row r="89" ht="19.9" customHeight="1" spans="1:2">
      <c r="A89" s="68" t="s">
        <v>849</v>
      </c>
      <c r="B89" s="164"/>
    </row>
    <row r="90" ht="19.9" customHeight="1" spans="1:2">
      <c r="A90" s="68" t="s">
        <v>804</v>
      </c>
      <c r="B90" s="164"/>
    </row>
    <row r="91" ht="19.9" customHeight="1" spans="1:2">
      <c r="A91" s="68" t="s">
        <v>809</v>
      </c>
      <c r="B91" s="164"/>
    </row>
    <row r="92" ht="19.9" customHeight="1" spans="1:2">
      <c r="A92" s="68" t="s">
        <v>850</v>
      </c>
      <c r="B92" s="164"/>
    </row>
    <row r="93" ht="19.9" customHeight="1" spans="1:2">
      <c r="A93" s="68" t="s">
        <v>851</v>
      </c>
      <c r="B93" s="164"/>
    </row>
    <row r="94" ht="19.9" customHeight="1" spans="1:2">
      <c r="A94" s="68" t="s">
        <v>804</v>
      </c>
      <c r="B94" s="164"/>
    </row>
    <row r="95" ht="19.9" customHeight="1" spans="1:2">
      <c r="A95" s="68" t="s">
        <v>805</v>
      </c>
      <c r="B95" s="164"/>
    </row>
    <row r="96" ht="19.9" customHeight="1" spans="1:2">
      <c r="A96" s="68" t="s">
        <v>852</v>
      </c>
      <c r="B96" s="164"/>
    </row>
    <row r="97" ht="19.9" customHeight="1" spans="1:2">
      <c r="A97" s="68" t="s">
        <v>853</v>
      </c>
      <c r="B97" s="164"/>
    </row>
    <row r="98" ht="19.9" customHeight="1" spans="1:2">
      <c r="A98" s="68" t="s">
        <v>854</v>
      </c>
      <c r="B98" s="164"/>
    </row>
    <row r="99" ht="19.9" customHeight="1" spans="1:2">
      <c r="A99" s="68" t="s">
        <v>855</v>
      </c>
      <c r="B99" s="164"/>
    </row>
    <row r="100" ht="19.9" customHeight="1" spans="1:2">
      <c r="A100" s="68" t="s">
        <v>856</v>
      </c>
      <c r="B100" s="164"/>
    </row>
    <row r="101" ht="19.9" customHeight="1" spans="1:2">
      <c r="A101" s="68" t="s">
        <v>857</v>
      </c>
      <c r="B101" s="164"/>
    </row>
    <row r="102" ht="19.9" customHeight="1" spans="1:2">
      <c r="A102" s="68" t="s">
        <v>67</v>
      </c>
      <c r="B102" s="164"/>
    </row>
    <row r="103" ht="19.9" customHeight="1" spans="1:2">
      <c r="A103" s="68" t="s">
        <v>858</v>
      </c>
      <c r="B103" s="164"/>
    </row>
    <row r="104" ht="19.9" customHeight="1" spans="1:2">
      <c r="A104" s="68" t="s">
        <v>859</v>
      </c>
      <c r="B104" s="164"/>
    </row>
    <row r="105" ht="19.9" customHeight="1" spans="1:2">
      <c r="A105" s="68" t="s">
        <v>860</v>
      </c>
      <c r="B105" s="164"/>
    </row>
    <row r="106" ht="19.9" customHeight="1" spans="1:2">
      <c r="A106" s="68" t="s">
        <v>861</v>
      </c>
      <c r="B106" s="164"/>
    </row>
    <row r="107" ht="19.9" customHeight="1" spans="1:2">
      <c r="A107" s="68" t="s">
        <v>862</v>
      </c>
      <c r="B107" s="164"/>
    </row>
    <row r="108" ht="19.9" customHeight="1" spans="1:2">
      <c r="A108" s="68" t="s">
        <v>69</v>
      </c>
      <c r="B108" s="164"/>
    </row>
    <row r="109" ht="19.9" customHeight="1" spans="1:2">
      <c r="A109" s="68" t="s">
        <v>863</v>
      </c>
      <c r="B109" s="164"/>
    </row>
    <row r="110" ht="19.9" customHeight="1" spans="1:2">
      <c r="A110" s="68" t="s">
        <v>864</v>
      </c>
      <c r="B110" s="164"/>
    </row>
    <row r="111" ht="19.9" customHeight="1" spans="1:2">
      <c r="A111" s="68" t="s">
        <v>865</v>
      </c>
      <c r="B111" s="164"/>
    </row>
    <row r="112" ht="19.9" customHeight="1" spans="1:2">
      <c r="A112" s="68" t="s">
        <v>866</v>
      </c>
      <c r="B112" s="164"/>
    </row>
    <row r="113" ht="19.9" customHeight="1" spans="1:2">
      <c r="A113" s="68" t="s">
        <v>804</v>
      </c>
      <c r="B113" s="164"/>
    </row>
    <row r="114" ht="19.9" customHeight="1" spans="1:2">
      <c r="A114" s="68" t="s">
        <v>826</v>
      </c>
      <c r="B114" s="164"/>
    </row>
    <row r="115" ht="19.9" customHeight="1" spans="1:2">
      <c r="A115" s="68" t="s">
        <v>867</v>
      </c>
      <c r="B115" s="164"/>
    </row>
    <row r="116" ht="19.9" customHeight="1" spans="1:2">
      <c r="A116" s="68" t="s">
        <v>868</v>
      </c>
      <c r="B116" s="164"/>
    </row>
    <row r="117" ht="19.9" customHeight="1" spans="1:2">
      <c r="A117" s="68" t="s">
        <v>869</v>
      </c>
      <c r="B117" s="164"/>
    </row>
    <row r="118" ht="19.9" customHeight="1" spans="1:2">
      <c r="A118" s="68" t="s">
        <v>804</v>
      </c>
      <c r="B118" s="164"/>
    </row>
    <row r="119" ht="19.9" customHeight="1" spans="1:2">
      <c r="A119" s="68" t="s">
        <v>805</v>
      </c>
      <c r="B119" s="164"/>
    </row>
    <row r="120" ht="19.9" customHeight="1" spans="1:2">
      <c r="A120" s="68" t="s">
        <v>870</v>
      </c>
      <c r="B120" s="164"/>
    </row>
    <row r="121" ht="19.9" customHeight="1" spans="1:2">
      <c r="A121" s="68" t="s">
        <v>871</v>
      </c>
      <c r="B121" s="164"/>
    </row>
    <row r="122" ht="19.9" customHeight="1" spans="1:2">
      <c r="A122" s="68" t="s">
        <v>872</v>
      </c>
      <c r="B122" s="164"/>
    </row>
    <row r="123" ht="19.9" customHeight="1" spans="1:2">
      <c r="A123" s="68" t="s">
        <v>873</v>
      </c>
      <c r="B123" s="164"/>
    </row>
    <row r="124" ht="19.9" customHeight="1" spans="1:2">
      <c r="A124" s="68" t="s">
        <v>874</v>
      </c>
      <c r="B124" s="164"/>
    </row>
    <row r="125" ht="19.9" customHeight="1" spans="1:2">
      <c r="A125" s="68" t="s">
        <v>875</v>
      </c>
      <c r="B125" s="164"/>
    </row>
    <row r="126" ht="19.9" customHeight="1" spans="1:2">
      <c r="A126" s="68" t="s">
        <v>876</v>
      </c>
      <c r="B126" s="164"/>
    </row>
    <row r="127" ht="19.9" customHeight="1" spans="1:2">
      <c r="A127" s="68" t="s">
        <v>877</v>
      </c>
      <c r="B127" s="164"/>
    </row>
    <row r="128" ht="19.9" customHeight="1" spans="1:2">
      <c r="A128" s="68" t="s">
        <v>809</v>
      </c>
      <c r="B128" s="164"/>
    </row>
    <row r="129" ht="19.9" customHeight="1" spans="1:2">
      <c r="A129" s="68" t="s">
        <v>878</v>
      </c>
      <c r="B129" s="164"/>
    </row>
    <row r="130" ht="19.9" customHeight="1" spans="1:2">
      <c r="A130" s="68" t="s">
        <v>879</v>
      </c>
      <c r="B130" s="164"/>
    </row>
    <row r="131" ht="19.9" customHeight="1" spans="1:2">
      <c r="A131" s="68" t="s">
        <v>880</v>
      </c>
      <c r="B131" s="164"/>
    </row>
    <row r="132" ht="19.9" customHeight="1" spans="1:2">
      <c r="A132" s="68" t="s">
        <v>71</v>
      </c>
      <c r="B132" s="164"/>
    </row>
    <row r="133" ht="19.9" customHeight="1" spans="1:2">
      <c r="A133" s="68" t="s">
        <v>881</v>
      </c>
      <c r="B133" s="164"/>
    </row>
    <row r="134" ht="19.9" customHeight="1" spans="1:2">
      <c r="A134" s="68" t="s">
        <v>804</v>
      </c>
      <c r="B134" s="164"/>
    </row>
    <row r="135" ht="19.9" customHeight="1" spans="1:2">
      <c r="A135" s="68" t="s">
        <v>805</v>
      </c>
      <c r="B135" s="164"/>
    </row>
    <row r="136" ht="19.9" customHeight="1" spans="1:2">
      <c r="A136" s="68" t="s">
        <v>882</v>
      </c>
      <c r="B136" s="164"/>
    </row>
    <row r="137" ht="19.9" customHeight="1" spans="1:2">
      <c r="A137" s="68" t="s">
        <v>883</v>
      </c>
      <c r="B137" s="164"/>
    </row>
    <row r="138" ht="19.9" customHeight="1" spans="1:2">
      <c r="A138" s="68" t="s">
        <v>884</v>
      </c>
      <c r="B138" s="164"/>
    </row>
    <row r="139" ht="19.9" customHeight="1" spans="1:2">
      <c r="A139" s="68" t="s">
        <v>885</v>
      </c>
      <c r="B139" s="164"/>
    </row>
    <row r="140" ht="19.9" customHeight="1" spans="1:2">
      <c r="A140" s="68" t="s">
        <v>886</v>
      </c>
      <c r="B140" s="164"/>
    </row>
    <row r="141" ht="19.9" customHeight="1" spans="1:2">
      <c r="A141" s="68" t="s">
        <v>887</v>
      </c>
      <c r="B141" s="164"/>
    </row>
    <row r="142" ht="19.9" customHeight="1" spans="1:2">
      <c r="A142" s="68" t="s">
        <v>888</v>
      </c>
      <c r="B142" s="164"/>
    </row>
    <row r="143" ht="19.9" customHeight="1" spans="1:2">
      <c r="A143" s="68" t="s">
        <v>889</v>
      </c>
      <c r="B143" s="164"/>
    </row>
    <row r="144" ht="19.9" customHeight="1" spans="1:2">
      <c r="A144" s="68" t="s">
        <v>890</v>
      </c>
      <c r="B144" s="164"/>
    </row>
    <row r="145" ht="19.9" customHeight="1" spans="1:2">
      <c r="A145" s="68" t="s">
        <v>891</v>
      </c>
      <c r="B145" s="164"/>
    </row>
    <row r="146" ht="19.9" customHeight="1" spans="1:2">
      <c r="A146" s="68" t="s">
        <v>892</v>
      </c>
      <c r="B146" s="164"/>
    </row>
    <row r="147" ht="19.9" customHeight="1" spans="1:2">
      <c r="A147" s="68" t="s">
        <v>893</v>
      </c>
      <c r="B147" s="164"/>
    </row>
    <row r="148" ht="19.9" customHeight="1" spans="1:2">
      <c r="A148" s="68" t="s">
        <v>894</v>
      </c>
      <c r="B148" s="164"/>
    </row>
    <row r="149" ht="19.9" customHeight="1" spans="1:2">
      <c r="A149" s="68" t="s">
        <v>895</v>
      </c>
      <c r="B149" s="164"/>
    </row>
    <row r="150" ht="19.9" customHeight="1" spans="1:2">
      <c r="A150" s="68" t="s">
        <v>896</v>
      </c>
      <c r="B150" s="164"/>
    </row>
    <row r="151" ht="19.9" customHeight="1" spans="1:2">
      <c r="A151" s="68" t="s">
        <v>897</v>
      </c>
      <c r="B151" s="164"/>
    </row>
    <row r="152" ht="19.9" customHeight="1" spans="1:2">
      <c r="A152" s="68" t="s">
        <v>898</v>
      </c>
      <c r="B152" s="164"/>
    </row>
    <row r="153" ht="19.9" customHeight="1" spans="1:2">
      <c r="A153" s="68" t="s">
        <v>899</v>
      </c>
      <c r="B153" s="164"/>
    </row>
    <row r="154" ht="19.9" customHeight="1" spans="1:2">
      <c r="A154" s="68" t="s">
        <v>900</v>
      </c>
      <c r="B154" s="164"/>
    </row>
    <row r="155" ht="19.9" customHeight="1" spans="1:2">
      <c r="A155" s="166" t="s">
        <v>73</v>
      </c>
      <c r="B155" s="164"/>
    </row>
    <row r="156" ht="19.9" customHeight="1" spans="1:2">
      <c r="A156" s="166" t="s">
        <v>901</v>
      </c>
      <c r="B156" s="164"/>
    </row>
    <row r="157" ht="19.9" customHeight="1" spans="1:2">
      <c r="A157" s="166" t="s">
        <v>804</v>
      </c>
      <c r="B157" s="164"/>
    </row>
    <row r="158" ht="19.9" customHeight="1" spans="1:2">
      <c r="A158" s="166" t="s">
        <v>902</v>
      </c>
      <c r="B158" s="164"/>
    </row>
    <row r="159" ht="19.9" customHeight="1" spans="1:2">
      <c r="A159" s="166" t="s">
        <v>903</v>
      </c>
      <c r="B159" s="164"/>
    </row>
    <row r="160" ht="19.9" customHeight="1" spans="1:2">
      <c r="A160" s="166" t="s">
        <v>904</v>
      </c>
      <c r="B160" s="164"/>
    </row>
    <row r="161" ht="19.9" customHeight="1" spans="1:2">
      <c r="A161" s="166" t="s">
        <v>905</v>
      </c>
      <c r="B161" s="164"/>
    </row>
    <row r="162" ht="19.9" customHeight="1" spans="1:2">
      <c r="A162" s="166" t="s">
        <v>906</v>
      </c>
      <c r="B162" s="164"/>
    </row>
    <row r="163" ht="19.9" customHeight="1" spans="1:2">
      <c r="A163" s="166" t="s">
        <v>907</v>
      </c>
      <c r="B163" s="164"/>
    </row>
    <row r="164" ht="19.9" customHeight="1" spans="1:2">
      <c r="A164" s="166" t="s">
        <v>908</v>
      </c>
      <c r="B164" s="164"/>
    </row>
    <row r="165" ht="19.9" customHeight="1" spans="1:2">
      <c r="A165" s="166" t="s">
        <v>909</v>
      </c>
      <c r="B165" s="164"/>
    </row>
    <row r="166" ht="19.9" customHeight="1" spans="1:2">
      <c r="A166" s="166" t="s">
        <v>910</v>
      </c>
      <c r="B166" s="164"/>
    </row>
    <row r="167" ht="19.9" customHeight="1" spans="1:2">
      <c r="A167" s="166" t="s">
        <v>911</v>
      </c>
      <c r="B167" s="164"/>
    </row>
    <row r="168" ht="19.9" customHeight="1" spans="1:2">
      <c r="A168" s="166" t="s">
        <v>912</v>
      </c>
      <c r="B168" s="164"/>
    </row>
    <row r="169" ht="19.9" customHeight="1" spans="1:2">
      <c r="A169" s="166" t="s">
        <v>264</v>
      </c>
      <c r="B169" s="164"/>
    </row>
    <row r="170" ht="19.9" customHeight="1" spans="1:2">
      <c r="A170" s="166" t="s">
        <v>784</v>
      </c>
      <c r="B170" s="164">
        <v>107.44</v>
      </c>
    </row>
    <row r="171" ht="19.9" customHeight="1" spans="1:2">
      <c r="A171" s="68" t="s">
        <v>913</v>
      </c>
      <c r="B171" s="164">
        <v>107.44</v>
      </c>
    </row>
    <row r="172" ht="19.9" customHeight="1" spans="1:2">
      <c r="A172" s="68" t="s">
        <v>804</v>
      </c>
      <c r="B172" s="164"/>
    </row>
    <row r="173" ht="19.9" customHeight="1" spans="1:2">
      <c r="A173" s="68" t="s">
        <v>914</v>
      </c>
      <c r="B173" s="164"/>
    </row>
    <row r="174" ht="19.9" customHeight="1" spans="1:2">
      <c r="A174" s="68" t="s">
        <v>915</v>
      </c>
      <c r="B174" s="164"/>
    </row>
    <row r="175" ht="19.9" customHeight="1" spans="1:2">
      <c r="A175" s="68" t="s">
        <v>916</v>
      </c>
      <c r="B175" s="164">
        <v>13.2</v>
      </c>
    </row>
    <row r="176" ht="19.9" customHeight="1" spans="1:2">
      <c r="A176" s="68" t="s">
        <v>917</v>
      </c>
      <c r="B176" s="164">
        <v>94.24</v>
      </c>
    </row>
    <row r="177" ht="19.9" customHeight="1" spans="1:2">
      <c r="A177" s="68" t="s">
        <v>918</v>
      </c>
      <c r="B177" s="164"/>
    </row>
    <row r="178" ht="19.9" customHeight="1" spans="1:2">
      <c r="A178" s="68" t="s">
        <v>919</v>
      </c>
      <c r="B178" s="164"/>
    </row>
    <row r="179" ht="19.9" customHeight="1" spans="1:2">
      <c r="A179" s="68" t="s">
        <v>920</v>
      </c>
      <c r="B179" s="164"/>
    </row>
    <row r="180" ht="19.9" customHeight="1" spans="1:2">
      <c r="A180" s="68" t="s">
        <v>921</v>
      </c>
      <c r="B180" s="164"/>
    </row>
    <row r="181" ht="19.9" customHeight="1" spans="1:2">
      <c r="A181" s="68" t="s">
        <v>922</v>
      </c>
      <c r="B181" s="164"/>
    </row>
    <row r="182" ht="19.9" customHeight="1" spans="1:2">
      <c r="A182" s="68" t="s">
        <v>923</v>
      </c>
      <c r="B182" s="164"/>
    </row>
    <row r="183" ht="19.9" customHeight="1" spans="1:2">
      <c r="A183" s="68" t="s">
        <v>924</v>
      </c>
      <c r="B183" s="164"/>
    </row>
    <row r="184" ht="19.9" customHeight="1" spans="1:2">
      <c r="A184" s="68" t="s">
        <v>925</v>
      </c>
      <c r="B184" s="164"/>
    </row>
    <row r="185" ht="19.9" customHeight="1" spans="1:2">
      <c r="A185" s="68" t="s">
        <v>926</v>
      </c>
      <c r="B185" s="164"/>
    </row>
    <row r="186" ht="19.9" customHeight="1" spans="1:2">
      <c r="A186" s="68" t="s">
        <v>927</v>
      </c>
      <c r="B186" s="164"/>
    </row>
    <row r="187" ht="19.9" customHeight="1" spans="1:2">
      <c r="A187" s="68" t="s">
        <v>928</v>
      </c>
      <c r="B187" s="164"/>
    </row>
    <row r="188" ht="19.9" customHeight="1" spans="1:2">
      <c r="A188" s="68" t="s">
        <v>929</v>
      </c>
      <c r="B188" s="164"/>
    </row>
    <row r="189" ht="19.9" customHeight="1" spans="1:2">
      <c r="A189" s="68" t="s">
        <v>930</v>
      </c>
      <c r="B189" s="164"/>
    </row>
    <row r="190" ht="19.9" customHeight="1" spans="1:2">
      <c r="A190" s="68" t="s">
        <v>931</v>
      </c>
      <c r="B190" s="164"/>
    </row>
    <row r="191" ht="19.9" customHeight="1" spans="1:2">
      <c r="A191" s="68" t="s">
        <v>932</v>
      </c>
      <c r="B191" s="164"/>
    </row>
    <row r="192" ht="19.9" customHeight="1" spans="1:2">
      <c r="A192" s="68" t="s">
        <v>933</v>
      </c>
      <c r="B192" s="164"/>
    </row>
    <row r="193" ht="19.9" customHeight="1" spans="1:2">
      <c r="A193" s="68" t="s">
        <v>934</v>
      </c>
      <c r="B193" s="164"/>
    </row>
    <row r="194" ht="19.9" customHeight="1" spans="1:2">
      <c r="A194" s="68" t="s">
        <v>935</v>
      </c>
      <c r="B194" s="164"/>
    </row>
    <row r="195" ht="19.9" customHeight="1" spans="1:2">
      <c r="A195" s="68" t="s">
        <v>936</v>
      </c>
      <c r="B195" s="164"/>
    </row>
    <row r="196" ht="19.9" customHeight="1" spans="1:2">
      <c r="A196" s="68" t="s">
        <v>937</v>
      </c>
      <c r="B196" s="164"/>
    </row>
    <row r="197" ht="19.9" customHeight="1" spans="1:2">
      <c r="A197" s="68" t="s">
        <v>938</v>
      </c>
      <c r="B197" s="164"/>
    </row>
    <row r="198" ht="19.9" customHeight="1" spans="1:2">
      <c r="A198" s="68" t="s">
        <v>939</v>
      </c>
      <c r="B198" s="164"/>
    </row>
    <row r="199" ht="19.9" customHeight="1" spans="1:2">
      <c r="A199" s="68" t="s">
        <v>77</v>
      </c>
      <c r="B199" s="164">
        <v>372.18</v>
      </c>
    </row>
    <row r="200" ht="19.9" customHeight="1" spans="1:2">
      <c r="A200" s="68" t="s">
        <v>940</v>
      </c>
      <c r="B200" s="164">
        <v>48.55</v>
      </c>
    </row>
    <row r="201" ht="19.9" customHeight="1" spans="1:2">
      <c r="A201" s="68" t="s">
        <v>804</v>
      </c>
      <c r="B201" s="164"/>
    </row>
    <row r="202" ht="19.9" customHeight="1" spans="1:2">
      <c r="A202" s="68" t="s">
        <v>805</v>
      </c>
      <c r="B202" s="164"/>
    </row>
    <row r="203" ht="19.9" customHeight="1" spans="1:2">
      <c r="A203" s="68" t="s">
        <v>941</v>
      </c>
      <c r="B203" s="164"/>
    </row>
    <row r="204" ht="19.9" customHeight="1" spans="1:2">
      <c r="A204" s="68" t="s">
        <v>942</v>
      </c>
      <c r="B204" s="164"/>
    </row>
    <row r="205" ht="19.9" customHeight="1" spans="1:2">
      <c r="A205" s="68" t="s">
        <v>826</v>
      </c>
      <c r="B205" s="164"/>
    </row>
    <row r="206" ht="19.9" customHeight="1" spans="1:2">
      <c r="A206" s="68" t="s">
        <v>943</v>
      </c>
      <c r="B206" s="164">
        <v>48.55</v>
      </c>
    </row>
    <row r="207" ht="19.9" customHeight="1" spans="1:2">
      <c r="A207" s="68" t="s">
        <v>944</v>
      </c>
      <c r="B207" s="164"/>
    </row>
    <row r="208" ht="19.9" customHeight="1" spans="1:2">
      <c r="A208" s="68" t="s">
        <v>945</v>
      </c>
      <c r="B208" s="164"/>
    </row>
    <row r="209" ht="19.9" customHeight="1" spans="1:2">
      <c r="A209" s="68" t="s">
        <v>946</v>
      </c>
      <c r="B209" s="164"/>
    </row>
    <row r="210" ht="19.9" customHeight="1" spans="1:2">
      <c r="A210" s="68" t="s">
        <v>947</v>
      </c>
      <c r="B210" s="164">
        <v>97.02</v>
      </c>
    </row>
    <row r="211" ht="19.9" customHeight="1" spans="1:2">
      <c r="A211" s="68" t="s">
        <v>804</v>
      </c>
      <c r="B211" s="164"/>
    </row>
    <row r="212" ht="19.9" customHeight="1" spans="1:2">
      <c r="A212" s="68" t="s">
        <v>805</v>
      </c>
      <c r="B212" s="164"/>
    </row>
    <row r="213" ht="19.9" customHeight="1" spans="1:2">
      <c r="A213" s="68" t="s">
        <v>948</v>
      </c>
      <c r="B213" s="164"/>
    </row>
    <row r="214" ht="19.9" customHeight="1" spans="1:2">
      <c r="A214" s="68" t="s">
        <v>949</v>
      </c>
      <c r="B214" s="164"/>
    </row>
    <row r="215" ht="19.9" customHeight="1" spans="1:2">
      <c r="A215" s="68" t="s">
        <v>950</v>
      </c>
      <c r="B215" s="164">
        <v>97.02</v>
      </c>
    </row>
    <row r="216" ht="19.9" customHeight="1" spans="1:2">
      <c r="A216" s="68" t="s">
        <v>951</v>
      </c>
      <c r="B216" s="164"/>
    </row>
    <row r="217" ht="19.9" customHeight="1" spans="1:2">
      <c r="A217" s="68" t="s">
        <v>952</v>
      </c>
      <c r="B217" s="164">
        <v>226.61</v>
      </c>
    </row>
    <row r="218" ht="19.9" customHeight="1" spans="1:2">
      <c r="A218" s="68" t="s">
        <v>953</v>
      </c>
      <c r="B218" s="164"/>
    </row>
    <row r="219" ht="19.9" customHeight="1" spans="1:2">
      <c r="A219" s="68" t="s">
        <v>954</v>
      </c>
      <c r="B219" s="164">
        <v>115.51</v>
      </c>
    </row>
    <row r="220" ht="19.9" customHeight="1" spans="1:2">
      <c r="A220" s="68" t="s">
        <v>955</v>
      </c>
      <c r="B220" s="164">
        <v>46.2</v>
      </c>
    </row>
    <row r="221" ht="19.9" customHeight="1" spans="1:2">
      <c r="A221" s="68" t="s">
        <v>956</v>
      </c>
      <c r="B221" s="164"/>
    </row>
    <row r="222" ht="19.9" customHeight="1" spans="1:2">
      <c r="A222" s="68" t="s">
        <v>957</v>
      </c>
      <c r="B222" s="164">
        <v>64.9</v>
      </c>
    </row>
    <row r="223" ht="19.9" customHeight="1" spans="1:2">
      <c r="A223" s="68" t="s">
        <v>958</v>
      </c>
      <c r="B223" s="164"/>
    </row>
    <row r="224" ht="19.9" customHeight="1" spans="1:2">
      <c r="A224" s="68" t="s">
        <v>959</v>
      </c>
      <c r="B224" s="164"/>
    </row>
    <row r="225" ht="19.9" customHeight="1" spans="1:2">
      <c r="A225" s="68" t="s">
        <v>960</v>
      </c>
      <c r="B225" s="164"/>
    </row>
    <row r="226" ht="19.9" customHeight="1" spans="1:2">
      <c r="A226" s="68" t="s">
        <v>961</v>
      </c>
      <c r="B226" s="164"/>
    </row>
    <row r="227" ht="19.9" customHeight="1" spans="1:2">
      <c r="A227" s="68" t="s">
        <v>962</v>
      </c>
      <c r="B227" s="164"/>
    </row>
    <row r="228" ht="19.9" customHeight="1" spans="1:2">
      <c r="A228" s="68" t="s">
        <v>963</v>
      </c>
      <c r="B228" s="164"/>
    </row>
    <row r="229" ht="19.9" customHeight="1" spans="1:2">
      <c r="A229" s="68" t="s">
        <v>964</v>
      </c>
      <c r="B229" s="164"/>
    </row>
    <row r="230" ht="19.9" customHeight="1" spans="1:2">
      <c r="A230" s="68" t="s">
        <v>965</v>
      </c>
      <c r="B230" s="164"/>
    </row>
    <row r="231" ht="19.9" customHeight="1" spans="1:2">
      <c r="A231" s="68" t="s">
        <v>966</v>
      </c>
      <c r="B231" s="164"/>
    </row>
    <row r="232" ht="19.9" customHeight="1" spans="1:2">
      <c r="A232" s="68" t="s">
        <v>967</v>
      </c>
      <c r="B232" s="164"/>
    </row>
    <row r="233" ht="19.9" customHeight="1" spans="1:2">
      <c r="A233" s="68" t="s">
        <v>968</v>
      </c>
      <c r="B233" s="164"/>
    </row>
    <row r="234" ht="19.9" customHeight="1" spans="1:2">
      <c r="A234" s="68" t="s">
        <v>969</v>
      </c>
      <c r="B234" s="164"/>
    </row>
    <row r="235" ht="19.9" customHeight="1" spans="1:2">
      <c r="A235" s="68" t="s">
        <v>970</v>
      </c>
      <c r="B235" s="164"/>
    </row>
    <row r="236" ht="19.9" customHeight="1" spans="1:2">
      <c r="A236" s="68" t="s">
        <v>971</v>
      </c>
      <c r="B236" s="164"/>
    </row>
    <row r="237" ht="19.9" customHeight="1" spans="1:2">
      <c r="A237" s="68" t="s">
        <v>972</v>
      </c>
      <c r="B237" s="164"/>
    </row>
    <row r="238" ht="19.9" customHeight="1" spans="1:2">
      <c r="A238" s="68" t="s">
        <v>973</v>
      </c>
      <c r="B238" s="164"/>
    </row>
    <row r="239" ht="19.9" customHeight="1" spans="1:2">
      <c r="A239" s="68" t="s">
        <v>974</v>
      </c>
      <c r="B239" s="164"/>
    </row>
    <row r="240" ht="19.9" customHeight="1" spans="1:2">
      <c r="A240" s="68" t="s">
        <v>975</v>
      </c>
      <c r="B240" s="164"/>
    </row>
    <row r="241" ht="19.9" customHeight="1" spans="1:2">
      <c r="A241" s="68" t="s">
        <v>976</v>
      </c>
      <c r="B241" s="164"/>
    </row>
    <row r="242" ht="19.9" customHeight="1" spans="1:2">
      <c r="A242" s="68" t="s">
        <v>977</v>
      </c>
      <c r="B242" s="164"/>
    </row>
    <row r="243" ht="19.9" customHeight="1" spans="1:2">
      <c r="A243" s="68" t="s">
        <v>804</v>
      </c>
      <c r="B243" s="164"/>
    </row>
    <row r="244" ht="19.9" customHeight="1" spans="1:2">
      <c r="A244" s="68" t="s">
        <v>805</v>
      </c>
      <c r="B244" s="164"/>
    </row>
    <row r="245" ht="19.9" customHeight="1" spans="1:2">
      <c r="A245" s="68" t="s">
        <v>978</v>
      </c>
      <c r="B245" s="164"/>
    </row>
    <row r="246" ht="19.9" customHeight="1" spans="1:2">
      <c r="A246" s="68" t="s">
        <v>979</v>
      </c>
      <c r="B246" s="164"/>
    </row>
    <row r="247" ht="19.9" customHeight="1" spans="1:2">
      <c r="A247" s="68" t="s">
        <v>980</v>
      </c>
      <c r="B247" s="164"/>
    </row>
    <row r="248" ht="19.9" customHeight="1" spans="1:2">
      <c r="A248" s="68" t="s">
        <v>981</v>
      </c>
      <c r="B248" s="164"/>
    </row>
    <row r="249" ht="19.9" customHeight="1" spans="1:2">
      <c r="A249" s="68" t="s">
        <v>982</v>
      </c>
      <c r="B249" s="164"/>
    </row>
    <row r="250" ht="19.9" customHeight="1" spans="1:2">
      <c r="A250" s="68" t="s">
        <v>983</v>
      </c>
      <c r="B250" s="164"/>
    </row>
    <row r="251" ht="19.9" customHeight="1" spans="1:2">
      <c r="A251" s="68" t="s">
        <v>984</v>
      </c>
      <c r="B251" s="164"/>
    </row>
    <row r="252" ht="19.9" customHeight="1" spans="1:2">
      <c r="A252" s="68" t="s">
        <v>985</v>
      </c>
      <c r="B252" s="164"/>
    </row>
    <row r="253" ht="19.9" customHeight="1" spans="1:2">
      <c r="A253" s="68" t="s">
        <v>986</v>
      </c>
      <c r="B253" s="164"/>
    </row>
    <row r="254" ht="19.9" customHeight="1" spans="1:2">
      <c r="A254" s="68" t="s">
        <v>987</v>
      </c>
      <c r="B254" s="164"/>
    </row>
    <row r="255" ht="19.9" customHeight="1" spans="1:2">
      <c r="A255" s="68" t="s">
        <v>988</v>
      </c>
      <c r="B255" s="164"/>
    </row>
    <row r="256" ht="19.9" customHeight="1" spans="1:2">
      <c r="A256" s="68" t="s">
        <v>989</v>
      </c>
      <c r="B256" s="164"/>
    </row>
    <row r="257" ht="19.9" customHeight="1" spans="1:2">
      <c r="A257" s="68" t="s">
        <v>990</v>
      </c>
      <c r="B257" s="164"/>
    </row>
    <row r="258" ht="19.9" customHeight="1" spans="1:2">
      <c r="A258" s="68" t="s">
        <v>991</v>
      </c>
      <c r="B258" s="164"/>
    </row>
    <row r="259" ht="19.9" customHeight="1" spans="1:2">
      <c r="A259" s="68" t="s">
        <v>992</v>
      </c>
      <c r="B259" s="164"/>
    </row>
    <row r="260" ht="19.9" customHeight="1" spans="1:2">
      <c r="A260" s="68" t="s">
        <v>993</v>
      </c>
      <c r="B260" s="164"/>
    </row>
    <row r="261" ht="19.9" customHeight="1" spans="1:2">
      <c r="A261" s="68" t="s">
        <v>994</v>
      </c>
      <c r="B261" s="164"/>
    </row>
    <row r="262" ht="19.9" customHeight="1" spans="1:2">
      <c r="A262" s="68" t="s">
        <v>785</v>
      </c>
      <c r="B262" s="164">
        <v>121.86</v>
      </c>
    </row>
    <row r="263" ht="19.9" customHeight="1" spans="1:2">
      <c r="A263" s="68" t="s">
        <v>995</v>
      </c>
      <c r="B263" s="164">
        <v>29.62</v>
      </c>
    </row>
    <row r="264" ht="19.9" customHeight="1" spans="1:2">
      <c r="A264" s="68" t="s">
        <v>804</v>
      </c>
      <c r="B264" s="164">
        <v>29.62</v>
      </c>
    </row>
    <row r="265" ht="19.9" customHeight="1" spans="1:2">
      <c r="A265" s="68" t="s">
        <v>805</v>
      </c>
      <c r="B265" s="164"/>
    </row>
    <row r="266" ht="19.9" customHeight="1" spans="1:2">
      <c r="A266" s="68" t="s">
        <v>996</v>
      </c>
      <c r="B266" s="164"/>
    </row>
    <row r="267" ht="19.9" customHeight="1" spans="1:2">
      <c r="A267" s="68" t="s">
        <v>997</v>
      </c>
      <c r="B267" s="164"/>
    </row>
    <row r="268" ht="19.9" customHeight="1" spans="1:2">
      <c r="A268" s="68" t="s">
        <v>998</v>
      </c>
      <c r="B268" s="164"/>
    </row>
    <row r="269" ht="19.9" customHeight="1" spans="1:2">
      <c r="A269" s="68" t="s">
        <v>999</v>
      </c>
      <c r="B269" s="164"/>
    </row>
    <row r="270" ht="19.9" customHeight="1" spans="1:2">
      <c r="A270" s="68" t="s">
        <v>1000</v>
      </c>
      <c r="B270" s="164"/>
    </row>
    <row r="271" ht="19.9" customHeight="1" spans="1:2">
      <c r="A271" s="68" t="s">
        <v>1001</v>
      </c>
      <c r="B271" s="164"/>
    </row>
    <row r="272" ht="19.9" customHeight="1" spans="1:2">
      <c r="A272" s="68" t="s">
        <v>1002</v>
      </c>
      <c r="B272" s="164"/>
    </row>
    <row r="273" ht="19.9" customHeight="1" spans="1:2">
      <c r="A273" s="68" t="s">
        <v>1003</v>
      </c>
      <c r="B273" s="164"/>
    </row>
    <row r="274" ht="19.9" customHeight="1" spans="1:2">
      <c r="A274" s="68" t="s">
        <v>1004</v>
      </c>
      <c r="B274" s="164"/>
    </row>
    <row r="275" ht="19.9" customHeight="1" spans="1:2">
      <c r="A275" s="68" t="s">
        <v>1005</v>
      </c>
      <c r="B275" s="164"/>
    </row>
    <row r="276" ht="19.9" customHeight="1" spans="1:2">
      <c r="A276" s="68" t="s">
        <v>1006</v>
      </c>
      <c r="B276" s="164"/>
    </row>
    <row r="277" ht="19.9" customHeight="1" spans="1:2">
      <c r="A277" s="68" t="s">
        <v>1007</v>
      </c>
      <c r="B277" s="164"/>
    </row>
    <row r="278" ht="19.9" customHeight="1" spans="1:2">
      <c r="A278" s="68" t="s">
        <v>1008</v>
      </c>
      <c r="B278" s="164"/>
    </row>
    <row r="279" ht="19.9" customHeight="1" spans="1:2">
      <c r="A279" s="68" t="s">
        <v>1009</v>
      </c>
      <c r="B279" s="164"/>
    </row>
    <row r="280" ht="19.9" customHeight="1" spans="1:2">
      <c r="A280" s="68" t="s">
        <v>1010</v>
      </c>
      <c r="B280" s="164"/>
    </row>
    <row r="281" ht="19.9" customHeight="1" spans="1:2">
      <c r="A281" s="68" t="s">
        <v>1011</v>
      </c>
      <c r="B281" s="164"/>
    </row>
    <row r="282" ht="19.9" customHeight="1" spans="1:2">
      <c r="A282" s="68" t="s">
        <v>1012</v>
      </c>
      <c r="B282" s="164"/>
    </row>
    <row r="283" ht="19.9" customHeight="1" spans="1:2">
      <c r="A283" s="68" t="s">
        <v>1013</v>
      </c>
      <c r="B283" s="164"/>
    </row>
    <row r="284" ht="19.9" customHeight="1" spans="1:2">
      <c r="A284" s="68" t="s">
        <v>1014</v>
      </c>
      <c r="B284" s="164"/>
    </row>
    <row r="285" ht="19.9" customHeight="1" spans="1:2">
      <c r="A285" s="68" t="s">
        <v>1015</v>
      </c>
      <c r="B285" s="164">
        <v>92.24</v>
      </c>
    </row>
    <row r="286" ht="19.9" customHeight="1" spans="1:2">
      <c r="A286" s="68" t="s">
        <v>1016</v>
      </c>
      <c r="B286" s="164">
        <v>25.16</v>
      </c>
    </row>
    <row r="287" ht="19.9" customHeight="1" spans="1:2">
      <c r="A287" s="68" t="s">
        <v>1017</v>
      </c>
      <c r="B287" s="164">
        <v>23.93</v>
      </c>
    </row>
    <row r="288" ht="19.9" customHeight="1" spans="1:2">
      <c r="A288" s="68" t="s">
        <v>1018</v>
      </c>
      <c r="B288" s="164">
        <v>27.39</v>
      </c>
    </row>
    <row r="289" ht="19.9" customHeight="1" spans="1:2">
      <c r="A289" s="68" t="s">
        <v>1019</v>
      </c>
      <c r="B289" s="164">
        <v>15.76</v>
      </c>
    </row>
    <row r="290" ht="19.9" customHeight="1" spans="1:2">
      <c r="A290" s="68" t="s">
        <v>1020</v>
      </c>
      <c r="B290" s="164"/>
    </row>
    <row r="291" ht="19.9" customHeight="1" spans="1:2">
      <c r="A291" s="68" t="s">
        <v>1021</v>
      </c>
      <c r="B291" s="164"/>
    </row>
    <row r="292" ht="19.9" customHeight="1" spans="1:2">
      <c r="A292" s="68" t="s">
        <v>1022</v>
      </c>
      <c r="B292" s="164"/>
    </row>
    <row r="293" ht="19.9" customHeight="1" spans="1:2">
      <c r="A293" s="68" t="s">
        <v>1023</v>
      </c>
      <c r="B293" s="164"/>
    </row>
    <row r="294" ht="19.9" customHeight="1" spans="1:2">
      <c r="A294" s="68" t="s">
        <v>1024</v>
      </c>
      <c r="B294" s="164"/>
    </row>
    <row r="295" ht="19.9" customHeight="1" spans="1:2">
      <c r="A295" s="68" t="s">
        <v>1025</v>
      </c>
      <c r="B295" s="164"/>
    </row>
    <row r="296" ht="19.9" customHeight="1" spans="1:2">
      <c r="A296" s="68" t="s">
        <v>1026</v>
      </c>
      <c r="B296" s="164"/>
    </row>
    <row r="297" ht="19.9" customHeight="1" spans="1:2">
      <c r="A297" s="68" t="s">
        <v>1027</v>
      </c>
      <c r="B297" s="164"/>
    </row>
    <row r="298" ht="19.9" customHeight="1" spans="1:2">
      <c r="A298" s="68" t="s">
        <v>1028</v>
      </c>
      <c r="B298" s="164"/>
    </row>
    <row r="299" ht="19.9" customHeight="1" spans="1:2">
      <c r="A299" s="68" t="s">
        <v>81</v>
      </c>
      <c r="B299" s="164"/>
    </row>
    <row r="300" ht="19.9" customHeight="1" spans="1:2">
      <c r="A300" s="68" t="s">
        <v>1029</v>
      </c>
      <c r="B300" s="164"/>
    </row>
    <row r="301" ht="19.9" customHeight="1" spans="1:2">
      <c r="A301" s="68" t="s">
        <v>804</v>
      </c>
      <c r="B301" s="164"/>
    </row>
    <row r="302" ht="19.9" customHeight="1" spans="1:2">
      <c r="A302" s="68" t="s">
        <v>1030</v>
      </c>
      <c r="B302" s="164"/>
    </row>
    <row r="303" ht="19.9" customHeight="1" spans="1:2">
      <c r="A303" s="68" t="s">
        <v>1031</v>
      </c>
      <c r="B303" s="164"/>
    </row>
    <row r="304" ht="19.9" customHeight="1" spans="1:2">
      <c r="A304" s="68" t="s">
        <v>1032</v>
      </c>
      <c r="B304" s="164"/>
    </row>
    <row r="305" ht="19.9" customHeight="1" spans="1:2">
      <c r="A305" s="68" t="s">
        <v>1033</v>
      </c>
      <c r="B305" s="164"/>
    </row>
    <row r="306" ht="19.9" customHeight="1" spans="1:2">
      <c r="A306" s="68" t="s">
        <v>1034</v>
      </c>
      <c r="B306" s="164"/>
    </row>
    <row r="307" ht="19.9" customHeight="1" spans="1:2">
      <c r="A307" s="68" t="s">
        <v>1035</v>
      </c>
      <c r="B307" s="164"/>
    </row>
    <row r="308" ht="19.9" customHeight="1" spans="1:2">
      <c r="A308" s="68" t="s">
        <v>1036</v>
      </c>
      <c r="B308" s="164"/>
    </row>
    <row r="309" ht="19.9" customHeight="1" spans="1:2">
      <c r="A309" s="68" t="s">
        <v>1037</v>
      </c>
      <c r="B309" s="164"/>
    </row>
    <row r="310" ht="19.9" customHeight="1" spans="1:2">
      <c r="A310" s="68" t="s">
        <v>1038</v>
      </c>
      <c r="B310" s="164"/>
    </row>
    <row r="311" ht="19.9" customHeight="1" spans="1:2">
      <c r="A311" s="68" t="s">
        <v>1039</v>
      </c>
      <c r="B311" s="164"/>
    </row>
    <row r="312" ht="19.9" customHeight="1" spans="1:2">
      <c r="A312" s="68" t="s">
        <v>1040</v>
      </c>
      <c r="B312" s="164"/>
    </row>
    <row r="313" ht="19.9" customHeight="1" spans="1:2">
      <c r="A313" s="68" t="s">
        <v>1041</v>
      </c>
      <c r="B313" s="164"/>
    </row>
    <row r="314" ht="19.9" customHeight="1" spans="1:2">
      <c r="A314" s="68" t="s">
        <v>1042</v>
      </c>
      <c r="B314" s="164"/>
    </row>
    <row r="315" ht="19.9" customHeight="1" spans="1:2">
      <c r="A315" s="68" t="s">
        <v>1043</v>
      </c>
      <c r="B315" s="164"/>
    </row>
    <row r="316" ht="19.9" customHeight="1" spans="1:2">
      <c r="A316" s="68" t="s">
        <v>1044</v>
      </c>
      <c r="B316" s="164"/>
    </row>
    <row r="317" ht="19.9" customHeight="1" spans="1:2">
      <c r="A317" s="68" t="s">
        <v>1045</v>
      </c>
      <c r="B317" s="164"/>
    </row>
    <row r="318" ht="19.9" customHeight="1" spans="1:2">
      <c r="A318" s="68" t="s">
        <v>1046</v>
      </c>
      <c r="B318" s="164"/>
    </row>
    <row r="319" ht="19.9" customHeight="1" spans="1:2">
      <c r="A319" s="68" t="s">
        <v>1047</v>
      </c>
      <c r="B319" s="164"/>
    </row>
    <row r="320" ht="19.9" customHeight="1" spans="1:2">
      <c r="A320" s="68" t="s">
        <v>83</v>
      </c>
      <c r="B320" s="164">
        <v>130</v>
      </c>
    </row>
    <row r="321" ht="19.9" customHeight="1" spans="1:2">
      <c r="A321" s="68" t="s">
        <v>1048</v>
      </c>
      <c r="B321" s="164"/>
    </row>
    <row r="322" ht="19.9" customHeight="1" spans="1:2">
      <c r="A322" s="68" t="s">
        <v>804</v>
      </c>
      <c r="B322" s="164"/>
    </row>
    <row r="323" ht="19.9" customHeight="1" spans="1:2">
      <c r="A323" s="68" t="s">
        <v>805</v>
      </c>
      <c r="B323" s="164"/>
    </row>
    <row r="324" ht="19.9" customHeight="1" spans="1:2">
      <c r="A324" s="68" t="s">
        <v>1049</v>
      </c>
      <c r="B324" s="164"/>
    </row>
    <row r="325" ht="19.9" customHeight="1" spans="1:2">
      <c r="A325" s="68" t="s">
        <v>1050</v>
      </c>
      <c r="B325" s="164"/>
    </row>
    <row r="326" ht="19.9" customHeight="1" spans="1:2">
      <c r="A326" s="68" t="s">
        <v>1051</v>
      </c>
      <c r="B326" s="164"/>
    </row>
    <row r="327" ht="19.9" customHeight="1" spans="1:2">
      <c r="A327" s="68" t="s">
        <v>1052</v>
      </c>
      <c r="B327" s="164"/>
    </row>
    <row r="328" ht="19.9" customHeight="1" spans="1:2">
      <c r="A328" s="68" t="s">
        <v>1053</v>
      </c>
      <c r="B328" s="164"/>
    </row>
    <row r="329" ht="19.9" customHeight="1" spans="1:2">
      <c r="A329" s="68" t="s">
        <v>1054</v>
      </c>
      <c r="B329" s="164">
        <v>55</v>
      </c>
    </row>
    <row r="330" ht="19.9" customHeight="1" spans="1:2">
      <c r="A330" s="68" t="s">
        <v>1055</v>
      </c>
      <c r="B330" s="164">
        <v>55</v>
      </c>
    </row>
    <row r="331" ht="19.9" customHeight="1" spans="1:2">
      <c r="A331" s="68" t="s">
        <v>1056</v>
      </c>
      <c r="B331" s="164"/>
    </row>
    <row r="332" ht="19.9" customHeight="1" spans="1:2">
      <c r="A332" s="68" t="s">
        <v>1057</v>
      </c>
      <c r="B332" s="164">
        <v>75</v>
      </c>
    </row>
    <row r="333" ht="19.9" customHeight="1" spans="1:2">
      <c r="A333" s="68" t="s">
        <v>1058</v>
      </c>
      <c r="B333" s="164">
        <v>75</v>
      </c>
    </row>
    <row r="334" ht="19.9" customHeight="1" spans="1:2">
      <c r="A334" s="68" t="s">
        <v>1059</v>
      </c>
      <c r="B334" s="164"/>
    </row>
    <row r="335" ht="19.9" customHeight="1" spans="1:2">
      <c r="A335" s="68" t="s">
        <v>1060</v>
      </c>
      <c r="B335" s="164"/>
    </row>
    <row r="336" ht="19.9" customHeight="1" spans="1:2">
      <c r="A336" s="68" t="s">
        <v>1061</v>
      </c>
      <c r="B336" s="164"/>
    </row>
    <row r="337" ht="19.9" customHeight="1" spans="1:2">
      <c r="A337" s="68" t="s">
        <v>1062</v>
      </c>
      <c r="B337" s="164"/>
    </row>
    <row r="338" ht="19.9" customHeight="1" spans="1:2">
      <c r="A338" s="68" t="s">
        <v>85</v>
      </c>
      <c r="B338" s="164">
        <v>444.2</v>
      </c>
    </row>
    <row r="339" ht="19.9" customHeight="1" spans="1:2">
      <c r="A339" s="68" t="s">
        <v>1063</v>
      </c>
      <c r="B339" s="164">
        <v>221.59</v>
      </c>
    </row>
    <row r="340" ht="19.9" customHeight="1" spans="1:2">
      <c r="A340" s="68" t="s">
        <v>804</v>
      </c>
      <c r="B340" s="164"/>
    </row>
    <row r="341" ht="19.9" customHeight="1" spans="1:2">
      <c r="A341" s="68" t="s">
        <v>809</v>
      </c>
      <c r="B341" s="164">
        <v>221.59</v>
      </c>
    </row>
    <row r="342" ht="19.9" customHeight="1" spans="1:2">
      <c r="A342" s="68" t="s">
        <v>1064</v>
      </c>
      <c r="B342" s="164"/>
    </row>
    <row r="343" ht="19.9" customHeight="1" spans="1:2">
      <c r="A343" s="68" t="s">
        <v>1065</v>
      </c>
      <c r="B343" s="164"/>
    </row>
    <row r="344" ht="19.9" customHeight="1" spans="1:2">
      <c r="A344" s="68" t="s">
        <v>1066</v>
      </c>
      <c r="B344" s="164"/>
    </row>
    <row r="345" ht="19.9" customHeight="1" spans="1:2">
      <c r="A345" s="68" t="s">
        <v>1067</v>
      </c>
      <c r="B345" s="164"/>
    </row>
    <row r="346" ht="19.9" customHeight="1" spans="1:2">
      <c r="A346" s="68" t="s">
        <v>1068</v>
      </c>
      <c r="B346" s="164"/>
    </row>
    <row r="347" ht="19.9" customHeight="1" spans="1:2">
      <c r="A347" s="68" t="s">
        <v>1069</v>
      </c>
      <c r="B347" s="164"/>
    </row>
    <row r="348" ht="19.9" customHeight="1" spans="1:2">
      <c r="A348" s="68" t="s">
        <v>1070</v>
      </c>
      <c r="B348" s="164"/>
    </row>
    <row r="349" ht="19.9" customHeight="1" spans="1:2">
      <c r="A349" s="68" t="s">
        <v>1071</v>
      </c>
      <c r="B349" s="164"/>
    </row>
    <row r="350" ht="19.9" customHeight="1" spans="1:2">
      <c r="A350" s="68" t="s">
        <v>1072</v>
      </c>
      <c r="B350" s="164"/>
    </row>
    <row r="351" ht="19.9" customHeight="1" spans="1:2">
      <c r="A351" s="68" t="s">
        <v>1073</v>
      </c>
      <c r="B351" s="164">
        <v>22.19</v>
      </c>
    </row>
    <row r="352" ht="19.9" customHeight="1" spans="1:2">
      <c r="A352" s="68" t="s">
        <v>804</v>
      </c>
      <c r="B352" s="164"/>
    </row>
    <row r="353" ht="19.9" customHeight="1" spans="1:2">
      <c r="A353" s="68" t="s">
        <v>1074</v>
      </c>
      <c r="B353" s="164">
        <v>22.19</v>
      </c>
    </row>
    <row r="354" ht="19.9" customHeight="1" spans="1:2">
      <c r="A354" s="68" t="s">
        <v>1075</v>
      </c>
      <c r="B354" s="164"/>
    </row>
    <row r="355" ht="19.9" customHeight="1" spans="1:2">
      <c r="A355" s="68" t="s">
        <v>1076</v>
      </c>
      <c r="B355" s="164"/>
    </row>
    <row r="356" ht="19.9" customHeight="1" spans="1:2">
      <c r="A356" s="68" t="s">
        <v>1077</v>
      </c>
      <c r="B356" s="164"/>
    </row>
    <row r="357" ht="19.9" customHeight="1" spans="1:2">
      <c r="A357" s="68" t="s">
        <v>1078</v>
      </c>
      <c r="B357" s="164"/>
    </row>
    <row r="358" ht="19.9" customHeight="1" spans="1:2">
      <c r="A358" s="68" t="s">
        <v>1079</v>
      </c>
      <c r="B358" s="164"/>
    </row>
    <row r="359" ht="19.9" customHeight="1" spans="1:2">
      <c r="A359" s="68" t="s">
        <v>1080</v>
      </c>
      <c r="B359" s="164"/>
    </row>
    <row r="360" ht="19.9" customHeight="1" spans="1:2">
      <c r="A360" s="68" t="s">
        <v>1081</v>
      </c>
      <c r="B360" s="164"/>
    </row>
    <row r="361" ht="19.9" customHeight="1" spans="1:2">
      <c r="A361" s="68" t="s">
        <v>1082</v>
      </c>
      <c r="B361" s="164">
        <v>20.93</v>
      </c>
    </row>
    <row r="362" ht="19.9" customHeight="1" spans="1:2">
      <c r="A362" s="68" t="s">
        <v>804</v>
      </c>
      <c r="B362" s="164"/>
    </row>
    <row r="363" ht="19.9" customHeight="1" spans="1:2">
      <c r="A363" s="68" t="s">
        <v>805</v>
      </c>
      <c r="B363" s="164"/>
    </row>
    <row r="364" ht="19.9" customHeight="1" spans="1:2">
      <c r="A364" s="68" t="s">
        <v>1083</v>
      </c>
      <c r="B364" s="164">
        <v>20.93</v>
      </c>
    </row>
    <row r="365" ht="19.9" customHeight="1" spans="1:2">
      <c r="A365" s="68" t="s">
        <v>1084</v>
      </c>
      <c r="B365" s="164"/>
    </row>
    <row r="366" ht="19.9" customHeight="1" spans="1:2">
      <c r="A366" s="68" t="s">
        <v>1085</v>
      </c>
      <c r="B366" s="164"/>
    </row>
    <row r="367" ht="19.9" customHeight="1" spans="1:2">
      <c r="A367" s="68" t="s">
        <v>1086</v>
      </c>
      <c r="B367" s="164"/>
    </row>
    <row r="368" ht="19.9" customHeight="1" spans="1:2">
      <c r="A368" s="68" t="s">
        <v>1087</v>
      </c>
      <c r="B368" s="164"/>
    </row>
    <row r="369" ht="19.9" customHeight="1" spans="1:2">
      <c r="A369" s="68" t="s">
        <v>1088</v>
      </c>
      <c r="B369" s="164"/>
    </row>
    <row r="370" ht="19.9" customHeight="1" spans="1:2">
      <c r="A370" s="68" t="s">
        <v>1089</v>
      </c>
      <c r="B370" s="164"/>
    </row>
    <row r="371" ht="19.9" customHeight="1" spans="1:2">
      <c r="A371" s="68" t="s">
        <v>1090</v>
      </c>
      <c r="B371" s="164"/>
    </row>
    <row r="372" ht="19.9" customHeight="1" spans="1:2">
      <c r="A372" s="68" t="s">
        <v>1091</v>
      </c>
      <c r="B372" s="164"/>
    </row>
    <row r="373" ht="19.9" customHeight="1" spans="1:2">
      <c r="A373" s="68" t="s">
        <v>1092</v>
      </c>
      <c r="B373" s="164"/>
    </row>
    <row r="374" ht="19.9" customHeight="1" spans="1:2">
      <c r="A374" s="68" t="s">
        <v>1093</v>
      </c>
      <c r="B374" s="164"/>
    </row>
    <row r="375" ht="19.9" customHeight="1" spans="1:2">
      <c r="A375" s="68" t="s">
        <v>1094</v>
      </c>
      <c r="B375" s="164"/>
    </row>
    <row r="376" ht="19.9" customHeight="1" spans="1:2">
      <c r="A376" s="68" t="s">
        <v>1095</v>
      </c>
      <c r="B376" s="164"/>
    </row>
    <row r="377" ht="19.9" customHeight="1" spans="1:2">
      <c r="A377" s="68" t="s">
        <v>1096</v>
      </c>
      <c r="B377" s="164"/>
    </row>
    <row r="378" ht="19.9" customHeight="1" spans="1:2">
      <c r="A378" s="68" t="s">
        <v>1097</v>
      </c>
      <c r="B378" s="164"/>
    </row>
    <row r="379" ht="19.9" customHeight="1" spans="1:2">
      <c r="A379" s="68" t="s">
        <v>1098</v>
      </c>
      <c r="B379" s="164"/>
    </row>
    <row r="380" ht="19.9" customHeight="1" spans="1:2">
      <c r="A380" s="68" t="s">
        <v>907</v>
      </c>
      <c r="B380" s="164"/>
    </row>
    <row r="381" ht="19.9" customHeight="1" spans="1:2">
      <c r="A381" s="68" t="s">
        <v>1099</v>
      </c>
      <c r="B381" s="164"/>
    </row>
    <row r="382" ht="19.9" customHeight="1" spans="1:2">
      <c r="A382" s="68" t="s">
        <v>1100</v>
      </c>
      <c r="B382" s="164"/>
    </row>
    <row r="383" ht="19.9" customHeight="1" spans="1:2">
      <c r="A383" s="68" t="s">
        <v>1101</v>
      </c>
      <c r="B383" s="164"/>
    </row>
    <row r="384" ht="19.9" customHeight="1" spans="1:2">
      <c r="A384" s="68" t="s">
        <v>1102</v>
      </c>
      <c r="B384" s="164">
        <v>179.49</v>
      </c>
    </row>
    <row r="385" ht="19.9" customHeight="1" spans="1:2">
      <c r="A385" s="68" t="s">
        <v>1103</v>
      </c>
      <c r="B385" s="164"/>
    </row>
    <row r="386" ht="19.9" customHeight="1" spans="1:2">
      <c r="A386" s="68" t="s">
        <v>1104</v>
      </c>
      <c r="B386" s="164">
        <v>179.49</v>
      </c>
    </row>
    <row r="387" ht="19.9" customHeight="1" spans="1:2">
      <c r="A387" s="68" t="s">
        <v>1105</v>
      </c>
      <c r="B387" s="164"/>
    </row>
    <row r="388" ht="19.9" customHeight="1" spans="1:2">
      <c r="A388" s="68" t="s">
        <v>1106</v>
      </c>
      <c r="B388" s="164"/>
    </row>
    <row r="389" ht="19.9" customHeight="1" spans="1:2">
      <c r="A389" s="68" t="s">
        <v>1107</v>
      </c>
      <c r="B389" s="164"/>
    </row>
    <row r="390" ht="19.9" customHeight="1" spans="1:2">
      <c r="A390" s="68" t="s">
        <v>87</v>
      </c>
      <c r="B390" s="164">
        <v>8.34</v>
      </c>
    </row>
    <row r="391" ht="19.9" customHeight="1" spans="1:2">
      <c r="A391" s="68" t="s">
        <v>1108</v>
      </c>
      <c r="B391" s="164">
        <v>8.34</v>
      </c>
    </row>
    <row r="392" ht="19.9" customHeight="1" spans="1:2">
      <c r="A392" s="68" t="s">
        <v>804</v>
      </c>
      <c r="B392" s="164"/>
    </row>
    <row r="393" ht="19.9" customHeight="1" spans="1:2">
      <c r="A393" s="68" t="s">
        <v>1109</v>
      </c>
      <c r="B393" s="164"/>
    </row>
    <row r="394" ht="19.9" customHeight="1" spans="1:2">
      <c r="A394" s="68" t="s">
        <v>1110</v>
      </c>
      <c r="B394" s="164">
        <v>8.34</v>
      </c>
    </row>
    <row r="395" ht="19.9" customHeight="1" spans="1:2">
      <c r="A395" s="68" t="s">
        <v>1111</v>
      </c>
      <c r="B395" s="164"/>
    </row>
    <row r="396" ht="19.9" customHeight="1" spans="1:2">
      <c r="A396" s="68" t="s">
        <v>1112</v>
      </c>
      <c r="B396" s="164"/>
    </row>
    <row r="397" ht="19.9" customHeight="1" spans="1:2">
      <c r="A397" s="68" t="s">
        <v>1113</v>
      </c>
      <c r="B397" s="164"/>
    </row>
    <row r="398" ht="19.9" customHeight="1" spans="1:2">
      <c r="A398" s="68" t="s">
        <v>1114</v>
      </c>
      <c r="B398" s="164"/>
    </row>
    <row r="399" ht="19.9" customHeight="1" spans="1:2">
      <c r="A399" s="68" t="s">
        <v>1115</v>
      </c>
      <c r="B399" s="164"/>
    </row>
    <row r="400" ht="19.9" customHeight="1" spans="1:2">
      <c r="A400" s="68" t="s">
        <v>1116</v>
      </c>
      <c r="B400" s="164"/>
    </row>
    <row r="401" ht="19.9" customHeight="1" spans="1:2">
      <c r="A401" s="68" t="s">
        <v>1117</v>
      </c>
      <c r="B401" s="164"/>
    </row>
    <row r="402" ht="19.9" customHeight="1" spans="1:2">
      <c r="A402" s="68" t="s">
        <v>1118</v>
      </c>
      <c r="B402" s="164"/>
    </row>
    <row r="403" ht="19.9" customHeight="1" spans="1:2">
      <c r="A403" s="68" t="s">
        <v>1119</v>
      </c>
      <c r="B403" s="164"/>
    </row>
    <row r="404" ht="19.9" customHeight="1" spans="1:2">
      <c r="A404" s="68" t="s">
        <v>1120</v>
      </c>
      <c r="B404" s="164"/>
    </row>
    <row r="405" ht="19.9" customHeight="1" spans="1:2">
      <c r="A405" s="68" t="s">
        <v>1121</v>
      </c>
      <c r="B405" s="164"/>
    </row>
    <row r="406" ht="19.9" customHeight="1" spans="1:2">
      <c r="A406" s="68" t="s">
        <v>1122</v>
      </c>
      <c r="B406" s="164"/>
    </row>
    <row r="407" ht="19.9" customHeight="1" spans="1:2">
      <c r="A407" s="68" t="s">
        <v>1123</v>
      </c>
      <c r="B407" s="164"/>
    </row>
    <row r="408" ht="19.9" customHeight="1" spans="1:2">
      <c r="A408" s="68" t="s">
        <v>1124</v>
      </c>
      <c r="B408" s="164"/>
    </row>
    <row r="409" ht="19.9" customHeight="1" spans="1:2">
      <c r="A409" s="68" t="s">
        <v>89</v>
      </c>
      <c r="B409" s="164"/>
    </row>
    <row r="410" ht="19.9" customHeight="1" spans="1:2">
      <c r="A410" s="68" t="s">
        <v>1125</v>
      </c>
      <c r="B410" s="164"/>
    </row>
    <row r="411" ht="19.9" customHeight="1" spans="1:2">
      <c r="A411" s="68" t="s">
        <v>805</v>
      </c>
      <c r="B411" s="164"/>
    </row>
    <row r="412" ht="19.9" customHeight="1" spans="1:2">
      <c r="A412" s="68" t="s">
        <v>978</v>
      </c>
      <c r="B412" s="164"/>
    </row>
    <row r="413" ht="19.9" customHeight="1" spans="1:2">
      <c r="A413" s="68" t="s">
        <v>1126</v>
      </c>
      <c r="B413" s="164"/>
    </row>
    <row r="414" ht="19.9" customHeight="1" spans="1:2">
      <c r="A414" s="68" t="s">
        <v>1127</v>
      </c>
      <c r="B414" s="164"/>
    </row>
    <row r="415" ht="19.9" customHeight="1" spans="1:2">
      <c r="A415" s="68" t="s">
        <v>1128</v>
      </c>
      <c r="B415" s="164"/>
    </row>
    <row r="416" ht="19.9" customHeight="1" spans="1:2">
      <c r="A416" s="68" t="s">
        <v>804</v>
      </c>
      <c r="B416" s="164"/>
    </row>
    <row r="417" ht="19.9" customHeight="1" spans="1:2">
      <c r="A417" s="68" t="s">
        <v>805</v>
      </c>
      <c r="B417" s="164"/>
    </row>
    <row r="418" ht="19.9" customHeight="1" spans="1:2">
      <c r="A418" s="68" t="s">
        <v>1129</v>
      </c>
      <c r="B418" s="164"/>
    </row>
    <row r="419" ht="19.9" customHeight="1" spans="1:2">
      <c r="A419" s="68" t="s">
        <v>1130</v>
      </c>
      <c r="B419" s="164"/>
    </row>
    <row r="420" ht="19.9" customHeight="1" spans="1:2">
      <c r="A420" s="68" t="s">
        <v>804</v>
      </c>
      <c r="B420" s="164"/>
    </row>
    <row r="421" ht="19.9" customHeight="1" spans="1:2">
      <c r="A421" s="68" t="s">
        <v>1131</v>
      </c>
      <c r="B421" s="164"/>
    </row>
    <row r="422" ht="19.9" customHeight="1" spans="1:2">
      <c r="A422" s="68" t="s">
        <v>1132</v>
      </c>
      <c r="B422" s="164"/>
    </row>
    <row r="423" ht="19.9" customHeight="1" spans="1:2">
      <c r="A423" s="68" t="s">
        <v>1133</v>
      </c>
      <c r="B423" s="164"/>
    </row>
    <row r="424" ht="19.9" customHeight="1" spans="1:2">
      <c r="A424" s="68" t="s">
        <v>1134</v>
      </c>
      <c r="B424" s="164"/>
    </row>
    <row r="425" ht="19.9" customHeight="1" spans="1:2">
      <c r="A425" s="68" t="s">
        <v>1135</v>
      </c>
      <c r="B425" s="164"/>
    </row>
    <row r="426" ht="19.9" customHeight="1" spans="1:2">
      <c r="A426" s="68" t="s">
        <v>1136</v>
      </c>
      <c r="B426" s="164"/>
    </row>
    <row r="427" ht="19.9" customHeight="1" spans="1:2">
      <c r="A427" s="68" t="s">
        <v>91</v>
      </c>
      <c r="B427" s="164"/>
    </row>
    <row r="428" ht="19.9" customHeight="1" spans="1:2">
      <c r="A428" s="68" t="s">
        <v>1137</v>
      </c>
      <c r="B428" s="164"/>
    </row>
    <row r="429" ht="19.9" customHeight="1" spans="1:2">
      <c r="A429" s="68" t="s">
        <v>804</v>
      </c>
      <c r="B429" s="164"/>
    </row>
    <row r="430" ht="19.9" customHeight="1" spans="1:2">
      <c r="A430" s="68" t="s">
        <v>805</v>
      </c>
      <c r="B430" s="164"/>
    </row>
    <row r="431" ht="19.9" customHeight="1" spans="1:2">
      <c r="A431" s="68" t="s">
        <v>809</v>
      </c>
      <c r="B431" s="164"/>
    </row>
    <row r="432" ht="19.9" customHeight="1" spans="1:2">
      <c r="A432" s="68" t="s">
        <v>1138</v>
      </c>
      <c r="B432" s="164"/>
    </row>
    <row r="433" ht="19.9" customHeight="1" spans="1:2">
      <c r="A433" s="68" t="s">
        <v>1139</v>
      </c>
      <c r="B433" s="164"/>
    </row>
    <row r="434" ht="19.9" customHeight="1" spans="1:2">
      <c r="A434" s="68" t="s">
        <v>1140</v>
      </c>
      <c r="B434" s="164"/>
    </row>
    <row r="435" ht="19.9" customHeight="1" spans="1:2">
      <c r="A435" s="68" t="s">
        <v>1141</v>
      </c>
      <c r="B435" s="164"/>
    </row>
    <row r="436" ht="19.9" customHeight="1" spans="1:2">
      <c r="A436" s="68" t="s">
        <v>1142</v>
      </c>
      <c r="B436" s="164"/>
    </row>
    <row r="437" ht="19.9" customHeight="1" spans="1:2">
      <c r="A437" s="68" t="s">
        <v>93</v>
      </c>
      <c r="B437" s="164"/>
    </row>
    <row r="438" ht="19.9" customHeight="1" spans="1:2">
      <c r="A438" s="68" t="s">
        <v>1143</v>
      </c>
      <c r="B438" s="164"/>
    </row>
    <row r="439" ht="19.9" customHeight="1" spans="1:2">
      <c r="A439" s="68" t="s">
        <v>805</v>
      </c>
      <c r="B439" s="164"/>
    </row>
    <row r="440" ht="19.9" customHeight="1" spans="1:2">
      <c r="A440" s="68" t="s">
        <v>786</v>
      </c>
      <c r="B440" s="164"/>
    </row>
    <row r="441" ht="19.9" customHeight="1" spans="1:2">
      <c r="A441" s="68" t="s">
        <v>1144</v>
      </c>
      <c r="B441" s="164"/>
    </row>
    <row r="442" ht="19.9" customHeight="1" spans="1:2">
      <c r="A442" s="68" t="s">
        <v>804</v>
      </c>
      <c r="B442" s="164"/>
    </row>
    <row r="443" ht="19.9" customHeight="1" spans="1:2">
      <c r="A443" s="68" t="s">
        <v>805</v>
      </c>
      <c r="B443" s="164"/>
    </row>
    <row r="444" ht="19.9" customHeight="1" spans="1:2">
      <c r="A444" s="68" t="s">
        <v>1145</v>
      </c>
      <c r="B444" s="164"/>
    </row>
    <row r="445" ht="19.9" customHeight="1" spans="1:2">
      <c r="A445" s="68" t="s">
        <v>1146</v>
      </c>
      <c r="B445" s="164"/>
    </row>
    <row r="446" ht="19.9" customHeight="1" spans="1:2">
      <c r="A446" s="68" t="s">
        <v>1147</v>
      </c>
      <c r="B446" s="164"/>
    </row>
    <row r="447" ht="19.9" customHeight="1" spans="1:2">
      <c r="A447" s="68" t="s">
        <v>1148</v>
      </c>
      <c r="B447" s="164"/>
    </row>
    <row r="448" ht="19.9" customHeight="1" spans="1:2">
      <c r="A448" s="68" t="s">
        <v>1149</v>
      </c>
      <c r="B448" s="164"/>
    </row>
    <row r="449" ht="19.9" customHeight="1" spans="1:2">
      <c r="A449" s="68" t="s">
        <v>809</v>
      </c>
      <c r="B449" s="164"/>
    </row>
    <row r="450" ht="19.9" customHeight="1" spans="1:2">
      <c r="A450" s="68" t="s">
        <v>1150</v>
      </c>
      <c r="B450" s="164"/>
    </row>
    <row r="451" ht="19.9" customHeight="1" spans="1:2">
      <c r="A451" s="68" t="s">
        <v>1151</v>
      </c>
      <c r="B451" s="164"/>
    </row>
    <row r="452" ht="19.9" customHeight="1" spans="1:2">
      <c r="A452" s="68" t="s">
        <v>1152</v>
      </c>
      <c r="B452" s="164"/>
    </row>
    <row r="453" ht="19.9" customHeight="1" spans="1:2">
      <c r="A453" s="68" t="s">
        <v>1153</v>
      </c>
      <c r="B453" s="164"/>
    </row>
    <row r="454" ht="19.9" customHeight="1" spans="1:2">
      <c r="A454" s="68" t="s">
        <v>1154</v>
      </c>
      <c r="B454" s="164"/>
    </row>
    <row r="455" ht="19.9" customHeight="1" spans="1:2">
      <c r="A455" s="68" t="s">
        <v>1155</v>
      </c>
      <c r="B455" s="164"/>
    </row>
    <row r="456" ht="19.9" customHeight="1" spans="1:2">
      <c r="A456" s="68" t="s">
        <v>97</v>
      </c>
      <c r="B456" s="164">
        <v>69.3</v>
      </c>
    </row>
    <row r="457" ht="19.9" customHeight="1" spans="1:2">
      <c r="A457" s="68" t="s">
        <v>1156</v>
      </c>
      <c r="B457" s="164"/>
    </row>
    <row r="458" ht="19.9" customHeight="1" spans="1:2">
      <c r="A458" s="68" t="s">
        <v>1157</v>
      </c>
      <c r="B458" s="164"/>
    </row>
    <row r="459" ht="19.9" customHeight="1" spans="1:2">
      <c r="A459" s="68" t="s">
        <v>1158</v>
      </c>
      <c r="B459" s="164"/>
    </row>
    <row r="460" ht="19.9" customHeight="1" spans="1:2">
      <c r="A460" s="68" t="s">
        <v>1159</v>
      </c>
      <c r="B460" s="164"/>
    </row>
    <row r="461" ht="19.9" customHeight="1" spans="1:2">
      <c r="A461" s="68" t="s">
        <v>1160</v>
      </c>
      <c r="B461" s="164"/>
    </row>
    <row r="462" ht="19.9" customHeight="1" spans="1:2">
      <c r="A462" s="68" t="s">
        <v>1161</v>
      </c>
      <c r="B462" s="164"/>
    </row>
    <row r="463" ht="19.9" customHeight="1" spans="1:2">
      <c r="A463" s="68" t="s">
        <v>1162</v>
      </c>
      <c r="B463" s="164">
        <v>69.3</v>
      </c>
    </row>
    <row r="464" ht="19.9" customHeight="1" spans="1:2">
      <c r="A464" s="68" t="s">
        <v>1163</v>
      </c>
      <c r="B464" s="164">
        <v>69.3</v>
      </c>
    </row>
    <row r="465" ht="19.9" customHeight="1" spans="1:2">
      <c r="A465" s="68" t="s">
        <v>99</v>
      </c>
      <c r="B465" s="164"/>
    </row>
    <row r="466" ht="19.9" customHeight="1" spans="1:2">
      <c r="A466" s="68" t="s">
        <v>1164</v>
      </c>
      <c r="B466" s="164"/>
    </row>
    <row r="467" ht="19.9" customHeight="1" spans="1:2">
      <c r="A467" s="68" t="s">
        <v>809</v>
      </c>
      <c r="B467" s="164"/>
    </row>
    <row r="468" ht="19.9" customHeight="1" spans="1:2">
      <c r="A468" s="68" t="s">
        <v>1165</v>
      </c>
      <c r="B468" s="164"/>
    </row>
    <row r="469" ht="19.9" customHeight="1" spans="1:2">
      <c r="A469" s="68" t="s">
        <v>1166</v>
      </c>
      <c r="B469" s="164"/>
    </row>
    <row r="470" ht="19.9" customHeight="1" spans="1:2">
      <c r="A470" s="68" t="s">
        <v>1167</v>
      </c>
      <c r="B470" s="164"/>
    </row>
    <row r="471" ht="19.9" customHeight="1" spans="1:2">
      <c r="A471" s="68" t="s">
        <v>788</v>
      </c>
      <c r="B471" s="164"/>
    </row>
    <row r="472" ht="19.9" customHeight="1" spans="1:2">
      <c r="A472" s="68" t="s">
        <v>1168</v>
      </c>
      <c r="B472" s="164"/>
    </row>
    <row r="473" ht="19.9" customHeight="1" spans="1:2">
      <c r="A473" s="68" t="s">
        <v>804</v>
      </c>
      <c r="B473" s="164"/>
    </row>
    <row r="474" ht="19.9" customHeight="1" spans="1:2">
      <c r="A474" s="68" t="s">
        <v>1169</v>
      </c>
      <c r="B474" s="164"/>
    </row>
    <row r="475" ht="19.9" customHeight="1" spans="1:2">
      <c r="A475" s="68" t="s">
        <v>1170</v>
      </c>
      <c r="B475" s="164"/>
    </row>
    <row r="476" ht="19.9" customHeight="1" spans="1:2">
      <c r="A476" s="68" t="s">
        <v>1171</v>
      </c>
      <c r="B476" s="164"/>
    </row>
    <row r="477" ht="19.9" customHeight="1" spans="1:2">
      <c r="A477" s="68" t="s">
        <v>1172</v>
      </c>
      <c r="B477" s="164"/>
    </row>
    <row r="478" ht="19.9" customHeight="1" spans="1:2">
      <c r="A478" s="68" t="s">
        <v>1173</v>
      </c>
      <c r="B478" s="164"/>
    </row>
    <row r="479" ht="19.9" customHeight="1" spans="1:2">
      <c r="A479" s="68" t="s">
        <v>804</v>
      </c>
      <c r="B479" s="164"/>
    </row>
    <row r="480" ht="19.9" customHeight="1" spans="1:2">
      <c r="A480" s="68" t="s">
        <v>805</v>
      </c>
      <c r="B480" s="164"/>
    </row>
    <row r="481" ht="19.9" customHeight="1" spans="1:2">
      <c r="A481" s="68" t="s">
        <v>809</v>
      </c>
      <c r="B481" s="164"/>
    </row>
    <row r="482" ht="19.9" customHeight="1" spans="1:2">
      <c r="A482" s="68" t="s">
        <v>1174</v>
      </c>
      <c r="B482" s="164"/>
    </row>
    <row r="483" ht="19.9" customHeight="1" spans="1:2">
      <c r="A483" s="68" t="s">
        <v>1175</v>
      </c>
      <c r="B483" s="164"/>
    </row>
    <row r="484" ht="19.9" customHeight="1" spans="1:2">
      <c r="A484" s="68" t="s">
        <v>789</v>
      </c>
      <c r="B484" s="164">
        <v>60</v>
      </c>
    </row>
    <row r="485" ht="19.9" customHeight="1" spans="1:2">
      <c r="A485" s="68" t="s">
        <v>790</v>
      </c>
      <c r="B485" s="164">
        <v>116.9</v>
      </c>
    </row>
    <row r="486" ht="19.9" customHeight="1" spans="1:2">
      <c r="A486" s="68" t="s">
        <v>1176</v>
      </c>
      <c r="B486" s="164">
        <v>90</v>
      </c>
    </row>
    <row r="487" ht="19.9" customHeight="1" spans="1:2">
      <c r="A487" s="68" t="s">
        <v>50</v>
      </c>
      <c r="B487" s="164"/>
    </row>
    <row r="488" ht="19.9" customHeight="1" spans="1:2">
      <c r="A488" s="68" t="s">
        <v>1177</v>
      </c>
      <c r="B488" s="164"/>
    </row>
    <row r="489" ht="19.9" customHeight="1" spans="1:2">
      <c r="A489" s="68" t="s">
        <v>791</v>
      </c>
      <c r="B489" s="164"/>
    </row>
    <row r="490" ht="19.9" customHeight="1" spans="1:2">
      <c r="A490" s="68" t="s">
        <v>1178</v>
      </c>
      <c r="B490" s="164"/>
    </row>
    <row r="491" ht="19.9" customHeight="1" spans="1:2">
      <c r="A491" s="68" t="s">
        <v>1179</v>
      </c>
      <c r="B491" s="164"/>
    </row>
    <row r="492" ht="19.9" customHeight="1"/>
    <row r="493" ht="19.9" customHeight="1"/>
    <row r="494" ht="19.9" customHeight="1"/>
    <row r="495" ht="19.9" customHeight="1"/>
  </sheetData>
  <mergeCells count="4">
    <mergeCell ref="A1:B1"/>
    <mergeCell ref="A2:B2"/>
    <mergeCell ref="A3:B3"/>
    <mergeCell ref="A4:B4"/>
  </mergeCells>
  <printOptions horizontalCentered="1"/>
  <pageMargins left="0.156944444444444" right="0.156944444444444" top="0.659722222222222" bottom="0.689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F30"/>
  <sheetViews>
    <sheetView showZeros="0" workbookViewId="0">
      <pane ySplit="7" topLeftCell="A20" activePane="bottomLeft" state="frozen"/>
      <selection/>
      <selection pane="bottomLeft" activeCell="D29" sqref="D29"/>
    </sheetView>
  </sheetViews>
  <sheetFormatPr defaultColWidth="9" defaultRowHeight="12.75" outlineLevelCol="5"/>
  <cols>
    <col min="1" max="1" width="32.875" style="134" customWidth="1"/>
    <col min="2" max="4" width="18.125" style="135" customWidth="1"/>
    <col min="5" max="5" width="13" style="135" customWidth="1"/>
    <col min="6" max="16384" width="9" style="134"/>
  </cols>
  <sheetData>
    <row r="1" ht="20.25" customHeight="1" spans="1:4">
      <c r="A1" s="3" t="s">
        <v>1180</v>
      </c>
      <c r="B1" s="3"/>
      <c r="C1" s="3"/>
      <c r="D1" s="3"/>
    </row>
    <row r="2" ht="29.25" customHeight="1" spans="1:4">
      <c r="A2" s="5" t="s">
        <v>1181</v>
      </c>
      <c r="B2" s="5"/>
      <c r="C2" s="5"/>
      <c r="D2" s="5"/>
    </row>
    <row r="3" ht="18" customHeight="1" spans="1:4">
      <c r="A3" s="136" t="s">
        <v>1182</v>
      </c>
      <c r="B3" s="136"/>
      <c r="C3" s="136"/>
      <c r="D3" s="136"/>
    </row>
    <row r="4" ht="21" customHeight="1" spans="1:4">
      <c r="A4" s="137"/>
      <c r="B4" s="137"/>
      <c r="C4" s="137"/>
      <c r="D4" s="138" t="s">
        <v>2</v>
      </c>
    </row>
    <row r="5" s="133" customFormat="1" ht="24" customHeight="1" spans="1:5">
      <c r="A5" s="139" t="s">
        <v>1183</v>
      </c>
      <c r="B5" s="140" t="s">
        <v>1184</v>
      </c>
      <c r="C5" s="140"/>
      <c r="D5" s="140"/>
      <c r="E5" s="141"/>
    </row>
    <row r="6" s="133" customFormat="1" ht="24" customHeight="1" spans="1:5">
      <c r="A6" s="139"/>
      <c r="B6" s="140" t="s">
        <v>777</v>
      </c>
      <c r="C6" s="140" t="s">
        <v>1185</v>
      </c>
      <c r="D6" s="140" t="s">
        <v>1186</v>
      </c>
      <c r="E6" s="141"/>
    </row>
    <row r="7" ht="24" customHeight="1" spans="1:4">
      <c r="A7" s="139" t="s">
        <v>63</v>
      </c>
      <c r="B7" s="142">
        <f>C7+D7</f>
        <v>2411.24</v>
      </c>
      <c r="C7" s="142">
        <f>SUM(C8:C29)</f>
        <v>1471.4</v>
      </c>
      <c r="D7" s="142">
        <f>SUM(D8:D29)</f>
        <v>939.84</v>
      </c>
    </row>
    <row r="8" ht="20.1" customHeight="1" spans="1:6">
      <c r="A8" s="68" t="s">
        <v>1187</v>
      </c>
      <c r="B8" s="142">
        <f t="shared" ref="B8:B29" si="0">C8+D8</f>
        <v>1007.92</v>
      </c>
      <c r="C8" s="143">
        <v>646.12</v>
      </c>
      <c r="D8" s="143">
        <f>303.1+67.04-8.34</f>
        <v>361.8</v>
      </c>
      <c r="F8" s="144"/>
    </row>
    <row r="9" ht="20.1" customHeight="1" spans="1:6">
      <c r="A9" s="68" t="s">
        <v>1188</v>
      </c>
      <c r="B9" s="142">
        <f t="shared" si="0"/>
        <v>0</v>
      </c>
      <c r="C9" s="143"/>
      <c r="D9" s="143"/>
      <c r="F9" s="144"/>
    </row>
    <row r="10" ht="20.1" customHeight="1" spans="1:6">
      <c r="A10" s="68" t="s">
        <v>1189</v>
      </c>
      <c r="B10" s="142">
        <f t="shared" si="0"/>
        <v>0</v>
      </c>
      <c r="C10" s="143"/>
      <c r="D10" s="143"/>
      <c r="F10" s="144"/>
    </row>
    <row r="11" ht="20.1" customHeight="1" spans="1:6">
      <c r="A11" s="68" t="s">
        <v>1190</v>
      </c>
      <c r="B11" s="142">
        <f t="shared" si="0"/>
        <v>0</v>
      </c>
      <c r="C11" s="143"/>
      <c r="D11" s="143"/>
      <c r="F11" s="144"/>
    </row>
    <row r="12" ht="20.1" customHeight="1" spans="1:6">
      <c r="A12" s="68" t="s">
        <v>1191</v>
      </c>
      <c r="B12" s="142">
        <f t="shared" si="0"/>
        <v>0</v>
      </c>
      <c r="C12" s="143"/>
      <c r="D12" s="143"/>
      <c r="F12" s="144"/>
    </row>
    <row r="13" ht="20.1" customHeight="1" spans="1:6">
      <c r="A13" s="68" t="s">
        <v>1192</v>
      </c>
      <c r="B13" s="142">
        <f t="shared" si="0"/>
        <v>107.44</v>
      </c>
      <c r="C13" s="143">
        <v>94.24</v>
      </c>
      <c r="D13" s="143">
        <v>13.2</v>
      </c>
      <c r="F13" s="144"/>
    </row>
    <row r="14" ht="20.1" customHeight="1" spans="1:6">
      <c r="A14" s="68" t="s">
        <v>1193</v>
      </c>
      <c r="B14" s="142">
        <f t="shared" si="0"/>
        <v>372.17</v>
      </c>
      <c r="C14" s="143">
        <v>275.16</v>
      </c>
      <c r="D14" s="143">
        <v>97.01</v>
      </c>
      <c r="F14" s="144"/>
    </row>
    <row r="15" ht="20.1" customHeight="1" spans="1:6">
      <c r="A15" s="68" t="s">
        <v>1194</v>
      </c>
      <c r="B15" s="142">
        <f t="shared" si="0"/>
        <v>121.87</v>
      </c>
      <c r="C15" s="143">
        <v>121.87</v>
      </c>
      <c r="D15" s="143"/>
      <c r="F15" s="144"/>
    </row>
    <row r="16" ht="20.1" customHeight="1" spans="1:6">
      <c r="A16" s="68" t="s">
        <v>1195</v>
      </c>
      <c r="B16" s="142">
        <f t="shared" si="0"/>
        <v>0</v>
      </c>
      <c r="C16" s="143"/>
      <c r="D16" s="143"/>
      <c r="F16" s="144"/>
    </row>
    <row r="17" ht="20.1" customHeight="1" spans="1:6">
      <c r="A17" s="68" t="s">
        <v>1196</v>
      </c>
      <c r="B17" s="142">
        <f t="shared" si="0"/>
        <v>130</v>
      </c>
      <c r="C17" s="143"/>
      <c r="D17" s="143">
        <v>130</v>
      </c>
      <c r="F17" s="144"/>
    </row>
    <row r="18" ht="20.1" customHeight="1" spans="1:6">
      <c r="A18" s="68" t="s">
        <v>1197</v>
      </c>
      <c r="B18" s="142">
        <f t="shared" si="0"/>
        <v>444.2</v>
      </c>
      <c r="C18" s="143">
        <v>264.71</v>
      </c>
      <c r="D18" s="143">
        <v>179.49</v>
      </c>
      <c r="F18" s="144"/>
    </row>
    <row r="19" ht="20.1" customHeight="1" spans="1:6">
      <c r="A19" s="68" t="s">
        <v>1198</v>
      </c>
      <c r="B19" s="142">
        <f t="shared" si="0"/>
        <v>8.34</v>
      </c>
      <c r="C19" s="143"/>
      <c r="D19" s="143">
        <v>8.34</v>
      </c>
      <c r="F19" s="144"/>
    </row>
    <row r="20" ht="20.1" customHeight="1" spans="1:6">
      <c r="A20" s="68" t="s">
        <v>1199</v>
      </c>
      <c r="B20" s="142">
        <f t="shared" si="0"/>
        <v>0</v>
      </c>
      <c r="C20" s="143"/>
      <c r="D20" s="143"/>
      <c r="F20" s="144"/>
    </row>
    <row r="21" ht="20.1" customHeight="1" spans="1:6">
      <c r="A21" s="68" t="s">
        <v>1200</v>
      </c>
      <c r="B21" s="142">
        <f t="shared" si="0"/>
        <v>0</v>
      </c>
      <c r="C21" s="143"/>
      <c r="D21" s="143"/>
      <c r="F21" s="144"/>
    </row>
    <row r="22" ht="20.1" customHeight="1" spans="1:6">
      <c r="A22" s="68" t="s">
        <v>1201</v>
      </c>
      <c r="B22" s="142">
        <f t="shared" si="0"/>
        <v>0</v>
      </c>
      <c r="C22" s="143"/>
      <c r="D22" s="143"/>
      <c r="F22" s="144"/>
    </row>
    <row r="23" ht="20.1" customHeight="1" spans="1:6">
      <c r="A23" s="68" t="s">
        <v>1202</v>
      </c>
      <c r="B23" s="142">
        <f t="shared" si="0"/>
        <v>0</v>
      </c>
      <c r="C23" s="143"/>
      <c r="D23" s="143"/>
      <c r="F23" s="144"/>
    </row>
    <row r="24" ht="20.1" customHeight="1" spans="1:6">
      <c r="A24" s="68" t="s">
        <v>1203</v>
      </c>
      <c r="B24" s="142">
        <f t="shared" si="0"/>
        <v>69.3</v>
      </c>
      <c r="C24" s="143">
        <v>69.3</v>
      </c>
      <c r="D24" s="143"/>
      <c r="F24" s="144"/>
    </row>
    <row r="25" ht="20.1" customHeight="1" spans="1:6">
      <c r="A25" s="68" t="s">
        <v>1204</v>
      </c>
      <c r="B25" s="142">
        <f t="shared" si="0"/>
        <v>0</v>
      </c>
      <c r="C25" s="143"/>
      <c r="D25" s="143"/>
      <c r="F25" s="144"/>
    </row>
    <row r="26" ht="20.1" customHeight="1" spans="1:6">
      <c r="A26" s="68" t="s">
        <v>1205</v>
      </c>
      <c r="B26" s="142">
        <f t="shared" si="0"/>
        <v>0</v>
      </c>
      <c r="C26" s="143"/>
      <c r="D26" s="143"/>
      <c r="F26" s="144"/>
    </row>
    <row r="27" ht="20.1" customHeight="1" spans="1:6">
      <c r="A27" s="68" t="s">
        <v>1206</v>
      </c>
      <c r="B27" s="142">
        <f t="shared" si="0"/>
        <v>60</v>
      </c>
      <c r="C27" s="145"/>
      <c r="D27" s="143">
        <v>60</v>
      </c>
      <c r="F27" s="144"/>
    </row>
    <row r="28" ht="20.1" customHeight="1" spans="1:6">
      <c r="A28" s="68" t="s">
        <v>1207</v>
      </c>
      <c r="B28" s="142">
        <f t="shared" si="0"/>
        <v>90</v>
      </c>
      <c r="C28" s="143"/>
      <c r="D28" s="143">
        <f>90</f>
        <v>90</v>
      </c>
      <c r="F28" s="144"/>
    </row>
    <row r="29" ht="20.1" customHeight="1" spans="1:6">
      <c r="A29" s="68" t="s">
        <v>1208</v>
      </c>
      <c r="B29" s="142">
        <f t="shared" si="0"/>
        <v>0</v>
      </c>
      <c r="C29" s="145"/>
      <c r="D29" s="143"/>
      <c r="F29" s="144"/>
    </row>
    <row r="30" ht="52.5" customHeight="1" spans="1:6">
      <c r="A30" s="146" t="s">
        <v>1209</v>
      </c>
      <c r="B30" s="147"/>
      <c r="C30" s="147"/>
      <c r="D30" s="147"/>
      <c r="F30" s="144"/>
    </row>
  </sheetData>
  <mergeCells count="7">
    <mergeCell ref="A1:D1"/>
    <mergeCell ref="A2:D2"/>
    <mergeCell ref="A3:D3"/>
    <mergeCell ref="A4:C4"/>
    <mergeCell ref="B5:D5"/>
    <mergeCell ref="A30:D30"/>
    <mergeCell ref="A5:A6"/>
  </mergeCells>
  <printOptions horizontalCentered="1"/>
  <pageMargins left="0.156944444444444" right="0.156944444444444" top="0.70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4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21.5" defaultRowHeight="21.95" customHeight="1" outlineLevelCol="3"/>
  <cols>
    <col min="1" max="1" width="50.625" style="119" customWidth="1"/>
    <col min="2" max="2" width="25.625" style="119" customWidth="1"/>
    <col min="3" max="3" width="12.625" style="119" customWidth="1"/>
    <col min="4" max="16384" width="21.5" style="119"/>
  </cols>
  <sheetData>
    <row r="1" ht="23.25" customHeight="1" spans="1:2">
      <c r="A1" s="3" t="s">
        <v>1210</v>
      </c>
      <c r="B1" s="3"/>
    </row>
    <row r="2" s="118" customFormat="1" ht="30.75" customHeight="1" spans="1:2">
      <c r="A2" s="5" t="s">
        <v>1211</v>
      </c>
      <c r="B2" s="5"/>
    </row>
    <row r="3" s="118" customFormat="1" ht="21" customHeight="1" spans="1:2">
      <c r="A3" s="120" t="s">
        <v>1212</v>
      </c>
      <c r="B3" s="120"/>
    </row>
    <row r="4" customHeight="1" spans="1:2">
      <c r="A4" s="121"/>
      <c r="B4" s="122" t="s">
        <v>2</v>
      </c>
    </row>
    <row r="5" ht="24" customHeight="1" spans="1:2">
      <c r="A5" s="123" t="s">
        <v>1213</v>
      </c>
      <c r="B5" s="108" t="s">
        <v>1214</v>
      </c>
    </row>
    <row r="6" ht="24" customHeight="1" spans="1:4">
      <c r="A6" s="124" t="s">
        <v>1215</v>
      </c>
      <c r="B6" s="125">
        <f>B7+B12+B24+B29+B22+B27</f>
        <v>1471.4</v>
      </c>
      <c r="C6" s="126"/>
      <c r="D6" s="127"/>
    </row>
    <row r="7" ht="20.1" customHeight="1" spans="1:4">
      <c r="A7" s="128" t="s">
        <v>1216</v>
      </c>
      <c r="B7" s="129">
        <v>735.24</v>
      </c>
      <c r="C7" s="126"/>
      <c r="D7" s="127"/>
    </row>
    <row r="8" ht="20.1" customHeight="1" spans="1:4">
      <c r="A8" s="130" t="s">
        <v>1217</v>
      </c>
      <c r="B8" s="131">
        <f>56.71+347.05+0.02</f>
        <v>403.78</v>
      </c>
      <c r="C8" s="126"/>
      <c r="D8" s="127"/>
    </row>
    <row r="9" ht="20.1" customHeight="1" spans="1:4">
      <c r="A9" s="130" t="s">
        <v>1218</v>
      </c>
      <c r="B9" s="131">
        <v>255.36</v>
      </c>
      <c r="C9" s="126"/>
      <c r="D9" s="127"/>
    </row>
    <row r="10" ht="20.1" customHeight="1" spans="1:4">
      <c r="A10" s="130" t="s">
        <v>1163</v>
      </c>
      <c r="B10" s="131">
        <v>69.3</v>
      </c>
      <c r="C10" s="126"/>
      <c r="D10" s="127"/>
    </row>
    <row r="11" ht="20.1" customHeight="1" spans="1:4">
      <c r="A11" s="130" t="s">
        <v>1219</v>
      </c>
      <c r="B11" s="131">
        <v>6.8</v>
      </c>
      <c r="C11" s="126"/>
      <c r="D11" s="127"/>
    </row>
    <row r="12" ht="20.1" customHeight="1" spans="1:4">
      <c r="A12" s="128" t="s">
        <v>1220</v>
      </c>
      <c r="B12" s="129">
        <v>262.81</v>
      </c>
      <c r="C12" s="126"/>
      <c r="D12" s="127"/>
    </row>
    <row r="13" ht="20.1" customHeight="1" spans="1:4">
      <c r="A13" s="130" t="s">
        <v>1221</v>
      </c>
      <c r="B13" s="131">
        <v>158.69</v>
      </c>
      <c r="C13" s="126"/>
      <c r="D13" s="127"/>
    </row>
    <row r="14" ht="20.1" customHeight="1" spans="1:4">
      <c r="A14" s="130" t="s">
        <v>1222</v>
      </c>
      <c r="B14" s="131">
        <v>10</v>
      </c>
      <c r="C14" s="126"/>
      <c r="D14" s="127"/>
    </row>
    <row r="15" ht="20.1" customHeight="1" spans="1:4">
      <c r="A15" s="130" t="s">
        <v>1223</v>
      </c>
      <c r="B15" s="131">
        <v>4.12</v>
      </c>
      <c r="C15" s="126"/>
      <c r="D15" s="127"/>
    </row>
    <row r="16" ht="20.1" customHeight="1" spans="1:4">
      <c r="A16" s="130" t="s">
        <v>1224</v>
      </c>
      <c r="B16" s="131"/>
      <c r="C16" s="126"/>
      <c r="D16" s="127"/>
    </row>
    <row r="17" ht="20.1" customHeight="1" spans="1:4">
      <c r="A17" s="130" t="s">
        <v>1225</v>
      </c>
      <c r="B17" s="131"/>
      <c r="C17" s="126"/>
      <c r="D17" s="127"/>
    </row>
    <row r="18" ht="20.1" customHeight="1" spans="1:4">
      <c r="A18" s="130" t="s">
        <v>1226</v>
      </c>
      <c r="B18" s="131">
        <v>18</v>
      </c>
      <c r="C18" s="126"/>
      <c r="D18" s="127"/>
    </row>
    <row r="19" ht="20.1" customHeight="1" spans="1:4">
      <c r="A19" s="130" t="s">
        <v>1227</v>
      </c>
      <c r="B19" s="131">
        <v>22</v>
      </c>
      <c r="C19" s="126"/>
      <c r="D19" s="127"/>
    </row>
    <row r="20" ht="20.1" customHeight="1" spans="1:4">
      <c r="A20" s="130" t="s">
        <v>1228</v>
      </c>
      <c r="B20" s="131"/>
      <c r="C20" s="126"/>
      <c r="D20" s="127"/>
    </row>
    <row r="21" ht="20.1" customHeight="1" spans="1:4">
      <c r="A21" s="130" t="s">
        <v>1229</v>
      </c>
      <c r="B21" s="131">
        <v>50</v>
      </c>
      <c r="C21" s="126"/>
      <c r="D21" s="127"/>
    </row>
    <row r="22" ht="20.1" customHeight="1" spans="1:4">
      <c r="A22" s="128" t="s">
        <v>1230</v>
      </c>
      <c r="B22" s="131"/>
      <c r="C22" s="126"/>
      <c r="D22" s="127"/>
    </row>
    <row r="23" ht="20.1" customHeight="1" spans="1:4">
      <c r="A23" s="130" t="s">
        <v>1231</v>
      </c>
      <c r="B23" s="131"/>
      <c r="C23" s="126"/>
      <c r="D23" s="127"/>
    </row>
    <row r="24" ht="20.1" customHeight="1" spans="1:4">
      <c r="A24" s="128" t="s">
        <v>1232</v>
      </c>
      <c r="B24" s="129">
        <v>406.09</v>
      </c>
      <c r="C24" s="126"/>
      <c r="D24" s="127"/>
    </row>
    <row r="25" ht="20.1" customHeight="1" spans="1:4">
      <c r="A25" s="130" t="s">
        <v>1233</v>
      </c>
      <c r="B25" s="131">
        <v>406.09</v>
      </c>
      <c r="C25" s="126"/>
      <c r="D25" s="127"/>
    </row>
    <row r="26" ht="20.1" customHeight="1" spans="1:4">
      <c r="A26" s="130" t="s">
        <v>1234</v>
      </c>
      <c r="B26" s="131"/>
      <c r="C26" s="126"/>
      <c r="D26" s="127"/>
    </row>
    <row r="27" ht="20.1" customHeight="1" spans="1:4">
      <c r="A27" s="128" t="s">
        <v>1235</v>
      </c>
      <c r="B27" s="131"/>
      <c r="C27" s="126"/>
      <c r="D27" s="127"/>
    </row>
    <row r="28" ht="20.1" customHeight="1" spans="1:4">
      <c r="A28" s="130" t="s">
        <v>1236</v>
      </c>
      <c r="B28" s="131"/>
      <c r="C28" s="126"/>
      <c r="D28" s="127"/>
    </row>
    <row r="29" ht="20.1" customHeight="1" spans="1:4">
      <c r="A29" s="130" t="s">
        <v>1237</v>
      </c>
      <c r="B29" s="131">
        <v>67.26</v>
      </c>
      <c r="C29" s="126"/>
      <c r="D29" s="127"/>
    </row>
    <row r="30" ht="20.1" customHeight="1" spans="1:4">
      <c r="A30" s="130" t="s">
        <v>1238</v>
      </c>
      <c r="B30" s="131">
        <v>2.36</v>
      </c>
      <c r="C30" s="126"/>
      <c r="D30" s="127"/>
    </row>
    <row r="31" ht="20.1" customHeight="1" spans="1:4">
      <c r="A31" s="130" t="s">
        <v>1239</v>
      </c>
      <c r="B31" s="131"/>
      <c r="C31" s="126"/>
      <c r="D31" s="127"/>
    </row>
    <row r="32" ht="20.1" customHeight="1" spans="1:4">
      <c r="A32" s="130" t="s">
        <v>1240</v>
      </c>
      <c r="B32" s="131">
        <v>64.9</v>
      </c>
      <c r="C32" s="126"/>
      <c r="D32" s="127"/>
    </row>
    <row r="33" ht="66" customHeight="1" spans="1:4">
      <c r="A33" s="132" t="s">
        <v>1241</v>
      </c>
      <c r="B33" s="132"/>
      <c r="D33" s="127"/>
    </row>
    <row r="34" ht="24.6" customHeight="1"/>
  </sheetData>
  <mergeCells count="4">
    <mergeCell ref="A1:B1"/>
    <mergeCell ref="A2:B2"/>
    <mergeCell ref="A3:B3"/>
    <mergeCell ref="A33:B33"/>
  </mergeCells>
  <printOptions horizontalCentered="1"/>
  <pageMargins left="0.156944444444444" right="0.156944444444444" top="0.639583333333333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102"/>
  <sheetViews>
    <sheetView showZeros="0" workbookViewId="0">
      <pane ySplit="5" topLeftCell="A6" activePane="bottomLeft" state="frozen"/>
      <selection/>
      <selection pane="bottomLeft" activeCell="B6" sqref="B6"/>
    </sheetView>
  </sheetViews>
  <sheetFormatPr defaultColWidth="9" defaultRowHeight="14.25" outlineLevelCol="4"/>
  <cols>
    <col min="1" max="1" width="36" style="106" customWidth="1"/>
    <col min="2" max="2" width="13.625" style="106" customWidth="1"/>
    <col min="3" max="3" width="34" style="107" customWidth="1"/>
    <col min="4" max="4" width="14.25" style="107" customWidth="1"/>
    <col min="5" max="16384" width="9" style="107"/>
  </cols>
  <sheetData>
    <row r="1" ht="20.25" customHeight="1" spans="1:4">
      <c r="A1" s="3" t="s">
        <v>1242</v>
      </c>
      <c r="B1" s="3"/>
      <c r="C1" s="3"/>
      <c r="D1" s="3"/>
    </row>
    <row r="2" ht="24" spans="1:4">
      <c r="A2" s="5" t="s">
        <v>1243</v>
      </c>
      <c r="B2" s="5"/>
      <c r="C2" s="5"/>
      <c r="D2" s="5"/>
    </row>
    <row r="3" ht="20.25" customHeight="1" spans="1:4">
      <c r="A3" s="56"/>
      <c r="B3" s="56"/>
      <c r="D3" s="8" t="s">
        <v>2</v>
      </c>
    </row>
    <row r="4" ht="24" customHeight="1" spans="1:4">
      <c r="A4" s="108" t="s">
        <v>587</v>
      </c>
      <c r="B4" s="108" t="s">
        <v>638</v>
      </c>
      <c r="C4" s="108" t="s">
        <v>133</v>
      </c>
      <c r="D4" s="108" t="s">
        <v>638</v>
      </c>
    </row>
    <row r="5" ht="20.1" customHeight="1" spans="1:4">
      <c r="A5" s="109" t="s">
        <v>588</v>
      </c>
      <c r="B5" s="110">
        <v>2241.1</v>
      </c>
      <c r="C5" s="109" t="s">
        <v>589</v>
      </c>
      <c r="D5" s="111"/>
    </row>
    <row r="6" ht="20.1" customHeight="1" spans="1:4">
      <c r="A6" s="18" t="s">
        <v>590</v>
      </c>
      <c r="B6" s="112">
        <v>2241.1</v>
      </c>
      <c r="C6" s="18" t="s">
        <v>591</v>
      </c>
      <c r="D6" s="88"/>
    </row>
    <row r="7" ht="20.1" customHeight="1" spans="1:4">
      <c r="A7" s="18" t="s">
        <v>592</v>
      </c>
      <c r="B7" s="112">
        <v>1712</v>
      </c>
      <c r="C7" s="113" t="s">
        <v>1244</v>
      </c>
      <c r="D7" s="88"/>
    </row>
    <row r="8" ht="20.1" customHeight="1" spans="1:4">
      <c r="A8" s="18" t="s">
        <v>594</v>
      </c>
      <c r="B8" s="112"/>
      <c r="C8" s="113" t="s">
        <v>1245</v>
      </c>
      <c r="D8" s="88"/>
    </row>
    <row r="9" ht="20.1" customHeight="1" spans="1:4">
      <c r="A9" s="18" t="s">
        <v>596</v>
      </c>
      <c r="B9" s="112"/>
      <c r="C9" s="113" t="s">
        <v>1246</v>
      </c>
      <c r="D9" s="88"/>
    </row>
    <row r="10" ht="20.1" customHeight="1" spans="1:4">
      <c r="A10" s="18" t="s">
        <v>598</v>
      </c>
      <c r="B10" s="112"/>
      <c r="C10" s="113" t="s">
        <v>1247</v>
      </c>
      <c r="D10" s="88"/>
    </row>
    <row r="11" ht="20.1" customHeight="1" spans="1:4">
      <c r="A11" s="18" t="s">
        <v>602</v>
      </c>
      <c r="B11" s="112"/>
      <c r="C11" s="113"/>
      <c r="D11" s="88"/>
    </row>
    <row r="12" ht="20.1" customHeight="1" spans="1:4">
      <c r="A12" s="18" t="s">
        <v>604</v>
      </c>
      <c r="B12" s="112"/>
      <c r="C12" s="113"/>
      <c r="D12" s="88"/>
    </row>
    <row r="13" ht="20.1" customHeight="1" spans="1:4">
      <c r="A13" s="18" t="s">
        <v>608</v>
      </c>
      <c r="B13" s="112"/>
      <c r="C13" s="113"/>
      <c r="D13" s="88"/>
    </row>
    <row r="14" ht="20.1" customHeight="1" spans="1:4">
      <c r="A14" s="18" t="s">
        <v>610</v>
      </c>
      <c r="B14" s="112"/>
      <c r="C14" s="113"/>
      <c r="D14" s="88"/>
    </row>
    <row r="15" ht="20.1" customHeight="1" spans="1:4">
      <c r="A15" s="18" t="s">
        <v>612</v>
      </c>
      <c r="B15" s="112">
        <v>529.1</v>
      </c>
      <c r="C15" s="113"/>
      <c r="D15" s="88"/>
    </row>
    <row r="16" ht="20.1" customHeight="1" spans="1:4">
      <c r="A16" s="18" t="s">
        <v>614</v>
      </c>
      <c r="B16" s="112"/>
      <c r="C16" s="114"/>
      <c r="D16" s="114"/>
    </row>
    <row r="17" ht="20.1" customHeight="1" spans="1:4">
      <c r="A17" s="115" t="s">
        <v>1248</v>
      </c>
      <c r="B17" s="112"/>
      <c r="C17" s="114"/>
      <c r="D17" s="114"/>
    </row>
    <row r="18" ht="20.1" customHeight="1" spans="1:4">
      <c r="A18" s="18" t="s">
        <v>617</v>
      </c>
      <c r="B18" s="112"/>
      <c r="C18" s="18" t="s">
        <v>618</v>
      </c>
      <c r="D18" s="88"/>
    </row>
    <row r="19" ht="20.1" customHeight="1" spans="1:4">
      <c r="A19" s="18" t="s">
        <v>619</v>
      </c>
      <c r="B19" s="112"/>
      <c r="C19" s="113" t="s">
        <v>1249</v>
      </c>
      <c r="D19" s="88"/>
    </row>
    <row r="20" ht="20.1" customHeight="1" spans="1:4">
      <c r="A20" s="18" t="s">
        <v>613</v>
      </c>
      <c r="B20" s="112"/>
      <c r="C20" s="113" t="s">
        <v>1196</v>
      </c>
      <c r="D20" s="88"/>
    </row>
    <row r="21" ht="20.1" customHeight="1" spans="1:4">
      <c r="A21" s="18" t="s">
        <v>614</v>
      </c>
      <c r="B21" s="112"/>
      <c r="C21" s="113" t="s">
        <v>1197</v>
      </c>
      <c r="D21" s="88"/>
    </row>
    <row r="22" ht="20.1" customHeight="1" spans="1:4">
      <c r="A22" s="18" t="s">
        <v>622</v>
      </c>
      <c r="B22" s="112"/>
      <c r="C22" s="113" t="s">
        <v>1198</v>
      </c>
      <c r="D22" s="88"/>
    </row>
    <row r="23" ht="20.1" customHeight="1" spans="1:4">
      <c r="A23" s="18" t="s">
        <v>1250</v>
      </c>
      <c r="B23" s="112"/>
      <c r="C23" s="113"/>
      <c r="D23" s="88"/>
    </row>
    <row r="24" ht="20.1" customHeight="1" spans="1:4">
      <c r="A24" s="18" t="s">
        <v>624</v>
      </c>
      <c r="B24" s="112"/>
      <c r="C24" s="114"/>
      <c r="D24" s="114"/>
    </row>
    <row r="25" ht="20.1" customHeight="1" spans="1:4">
      <c r="A25" s="18" t="s">
        <v>1251</v>
      </c>
      <c r="B25" s="112"/>
      <c r="C25" s="114"/>
      <c r="D25" s="114"/>
    </row>
    <row r="26" ht="20.1" customHeight="1" spans="1:4">
      <c r="A26" s="18" t="s">
        <v>625</v>
      </c>
      <c r="B26" s="112"/>
      <c r="C26" s="113"/>
      <c r="D26" s="88"/>
    </row>
    <row r="27" ht="20.1" customHeight="1" spans="1:4">
      <c r="A27" s="18" t="s">
        <v>627</v>
      </c>
      <c r="B27" s="112"/>
      <c r="C27" s="114"/>
      <c r="D27" s="114"/>
    </row>
    <row r="28" ht="20.1" customHeight="1" spans="1:4">
      <c r="A28" s="18" t="s">
        <v>628</v>
      </c>
      <c r="B28" s="112"/>
      <c r="C28" s="113"/>
      <c r="D28" s="88"/>
    </row>
    <row r="29" ht="20.1" customHeight="1" spans="1:4">
      <c r="A29" s="18" t="s">
        <v>629</v>
      </c>
      <c r="B29" s="112"/>
      <c r="C29" s="113"/>
      <c r="D29" s="88"/>
    </row>
    <row r="30" ht="20.1" customHeight="1" spans="1:4">
      <c r="A30" s="18" t="s">
        <v>630</v>
      </c>
      <c r="B30" s="112"/>
      <c r="C30" s="113"/>
      <c r="D30" s="88"/>
    </row>
    <row r="31" ht="20.1" customHeight="1" spans="1:4">
      <c r="A31" s="18" t="s">
        <v>632</v>
      </c>
      <c r="B31" s="112"/>
      <c r="C31" s="113"/>
      <c r="D31" s="88"/>
    </row>
    <row r="32" ht="20.1" customHeight="1" spans="1:4">
      <c r="A32" s="18" t="s">
        <v>1252</v>
      </c>
      <c r="B32" s="112"/>
      <c r="C32" s="114"/>
      <c r="D32" s="114"/>
    </row>
    <row r="33" ht="20.1" customHeight="1" spans="1:4">
      <c r="A33" s="116" t="s">
        <v>1253</v>
      </c>
      <c r="B33" s="116"/>
      <c r="C33" s="116"/>
      <c r="D33" s="116"/>
    </row>
    <row r="34" ht="20.1" customHeight="1"/>
    <row r="35" ht="20.1" customHeight="1"/>
    <row r="36" ht="20.1" customHeight="1" spans="1:2">
      <c r="A36" s="107"/>
      <c r="B36" s="107"/>
    </row>
    <row r="37" ht="20.1" customHeight="1" spans="1:2">
      <c r="A37" s="107"/>
      <c r="B37" s="107"/>
    </row>
    <row r="38" ht="20.1" customHeight="1" spans="1:2">
      <c r="A38" s="107"/>
      <c r="B38" s="107"/>
    </row>
    <row r="39" ht="20.1" customHeight="1" spans="1:2">
      <c r="A39" s="107"/>
      <c r="B39" s="107"/>
    </row>
    <row r="40" ht="31.5" customHeight="1" spans="1:5">
      <c r="A40" s="107"/>
      <c r="B40" s="107"/>
      <c r="E40" s="117"/>
    </row>
    <row r="41" ht="19.5" customHeight="1" spans="1:2">
      <c r="A41" s="107"/>
      <c r="B41" s="107"/>
    </row>
    <row r="42" ht="20.1" customHeight="1" spans="1:2">
      <c r="A42" s="107"/>
      <c r="B42" s="107"/>
    </row>
    <row r="43" ht="20.1" customHeight="1" spans="1:2">
      <c r="A43" s="107"/>
      <c r="B43" s="107"/>
    </row>
    <row r="44" ht="20.1" customHeight="1" spans="1:2">
      <c r="A44" s="107"/>
      <c r="B44" s="107"/>
    </row>
    <row r="45" ht="20.1" customHeight="1" spans="1:2">
      <c r="A45" s="107"/>
      <c r="B45" s="107"/>
    </row>
    <row r="46" ht="20.1" customHeight="1" spans="1:2">
      <c r="A46" s="107"/>
      <c r="B46" s="107"/>
    </row>
    <row r="47" ht="20.1" customHeight="1" spans="1:2">
      <c r="A47" s="107"/>
      <c r="B47" s="107"/>
    </row>
    <row r="48" ht="20.1" customHeight="1" spans="1:2">
      <c r="A48" s="107"/>
      <c r="B48" s="107"/>
    </row>
    <row r="49" ht="20.1" customHeight="1" spans="1:2">
      <c r="A49" s="107"/>
      <c r="B49" s="107"/>
    </row>
    <row r="50" ht="20.1" customHeight="1" spans="1:2">
      <c r="A50" s="107"/>
      <c r="B50" s="107"/>
    </row>
    <row r="51" ht="20.1" customHeight="1" spans="1:2">
      <c r="A51" s="107"/>
      <c r="B51" s="107"/>
    </row>
    <row r="52" ht="20.1" customHeight="1" spans="1:2">
      <c r="A52" s="107"/>
      <c r="B52" s="107"/>
    </row>
    <row r="53" ht="20.1" customHeight="1" spans="1:2">
      <c r="A53" s="107"/>
      <c r="B53" s="107"/>
    </row>
    <row r="54" ht="20.1" customHeight="1" spans="1:2">
      <c r="A54" s="107"/>
      <c r="B54" s="107"/>
    </row>
    <row r="55" ht="20.1" customHeight="1" spans="1:2">
      <c r="A55" s="107"/>
      <c r="B55" s="107"/>
    </row>
    <row r="56" ht="20.1" customHeight="1" spans="1:2">
      <c r="A56" s="107"/>
      <c r="B56" s="107"/>
    </row>
    <row r="57" ht="20.1" customHeight="1" spans="1:2">
      <c r="A57" s="107"/>
      <c r="B57" s="107"/>
    </row>
    <row r="58" ht="20.1" customHeight="1" spans="1:2">
      <c r="A58" s="107"/>
      <c r="B58" s="107"/>
    </row>
    <row r="59" ht="20.1" customHeight="1" spans="1:2">
      <c r="A59" s="107"/>
      <c r="B59" s="107"/>
    </row>
    <row r="60" ht="20.1" customHeight="1" spans="1:2">
      <c r="A60" s="107"/>
      <c r="B60" s="107"/>
    </row>
    <row r="61" ht="20.1" customHeight="1" spans="1:2">
      <c r="A61" s="107"/>
      <c r="B61" s="107"/>
    </row>
    <row r="62" ht="20.1" customHeight="1" spans="1:2">
      <c r="A62" s="107"/>
      <c r="B62" s="107"/>
    </row>
    <row r="63" ht="20.1" customHeight="1" spans="1:2">
      <c r="A63" s="107"/>
      <c r="B63" s="107"/>
    </row>
    <row r="64" ht="20.1" customHeight="1" spans="1:2">
      <c r="A64" s="107"/>
      <c r="B64" s="107"/>
    </row>
    <row r="65" ht="20.1" customHeight="1" spans="1:2">
      <c r="A65" s="107"/>
      <c r="B65" s="107"/>
    </row>
    <row r="66" ht="20.1" customHeight="1" spans="1:2">
      <c r="A66" s="107"/>
      <c r="B66" s="107"/>
    </row>
    <row r="67" ht="20.1" customHeight="1" spans="1:2">
      <c r="A67" s="107"/>
      <c r="B67" s="107"/>
    </row>
    <row r="68" ht="20.1" customHeight="1" spans="1:2">
      <c r="A68" s="107"/>
      <c r="B68" s="107"/>
    </row>
    <row r="69" ht="20.1" customHeight="1" spans="1:2">
      <c r="A69" s="107"/>
      <c r="B69" s="107"/>
    </row>
    <row r="70" ht="20.1" customHeight="1" spans="1:2">
      <c r="A70" s="107"/>
      <c r="B70" s="107"/>
    </row>
    <row r="71" ht="20.1" customHeight="1" spans="1:2">
      <c r="A71" s="107"/>
      <c r="B71" s="107"/>
    </row>
    <row r="72" ht="20.1" customHeight="1" spans="1:2">
      <c r="A72" s="107"/>
      <c r="B72" s="107"/>
    </row>
    <row r="73" ht="20.1" customHeight="1" spans="1:2">
      <c r="A73" s="107"/>
      <c r="B73" s="107"/>
    </row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</sheetData>
  <mergeCells count="4">
    <mergeCell ref="A1:D1"/>
    <mergeCell ref="A2:D2"/>
    <mergeCell ref="A3:B3"/>
    <mergeCell ref="A33:D33"/>
  </mergeCells>
  <printOptions horizontalCentered="1"/>
  <pageMargins left="0.156944444444444" right="0.156944444444444" top="0.779861111111111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2"/>
  <sheetViews>
    <sheetView workbookViewId="0">
      <pane ySplit="7" topLeftCell="A8" activePane="bottomLeft" state="frozen"/>
      <selection/>
      <selection pane="bottomLeft" activeCell="K18" sqref="K18"/>
    </sheetView>
  </sheetViews>
  <sheetFormatPr defaultColWidth="9" defaultRowHeight="13.5" outlineLevelCol="3"/>
  <cols>
    <col min="1" max="1" width="23.625" style="93" customWidth="1"/>
    <col min="2" max="4" width="20.625" style="93" customWidth="1"/>
    <col min="5" max="16384" width="9" style="93"/>
  </cols>
  <sheetData>
    <row r="1" ht="18" spans="1:3">
      <c r="A1" s="3" t="s">
        <v>1254</v>
      </c>
      <c r="B1" s="3"/>
      <c r="C1" s="3"/>
    </row>
    <row r="2" ht="25.5" customHeight="1" spans="1:4">
      <c r="A2" s="5" t="s">
        <v>1255</v>
      </c>
      <c r="B2" s="5"/>
      <c r="C2" s="5"/>
      <c r="D2" s="5"/>
    </row>
    <row r="3" ht="20.25" customHeight="1" spans="1:4">
      <c r="A3" s="79" t="s">
        <v>637</v>
      </c>
      <c r="B3" s="79"/>
      <c r="C3" s="79"/>
      <c r="D3" s="79"/>
    </row>
    <row r="4" ht="20.1" customHeight="1" spans="1:4">
      <c r="A4" s="80"/>
      <c r="B4" s="80"/>
      <c r="D4" s="81" t="s">
        <v>2</v>
      </c>
    </row>
    <row r="5" ht="24" customHeight="1" spans="1:4">
      <c r="A5" s="82" t="s">
        <v>60</v>
      </c>
      <c r="B5" s="94" t="s">
        <v>1214</v>
      </c>
      <c r="C5" s="95"/>
      <c r="D5" s="96"/>
    </row>
    <row r="6" ht="32.45" customHeight="1" spans="1:4">
      <c r="A6" s="82"/>
      <c r="B6" s="97" t="s">
        <v>1256</v>
      </c>
      <c r="C6" s="98" t="s">
        <v>1257</v>
      </c>
      <c r="D6" s="98" t="s">
        <v>1258</v>
      </c>
    </row>
    <row r="7" s="92" customFormat="1" ht="20.1" customHeight="1" spans="1:4">
      <c r="A7" s="99" t="s">
        <v>640</v>
      </c>
      <c r="B7" s="100"/>
      <c r="C7" s="100"/>
      <c r="D7" s="100"/>
    </row>
    <row r="8" s="92" customFormat="1" ht="20.1" customHeight="1" spans="1:4">
      <c r="A8" s="101"/>
      <c r="B8" s="102"/>
      <c r="C8" s="103"/>
      <c r="D8" s="103"/>
    </row>
    <row r="9" s="92" customFormat="1" ht="20.1" customHeight="1" spans="1:4">
      <c r="A9" s="101"/>
      <c r="B9" s="102"/>
      <c r="C9" s="103"/>
      <c r="D9" s="103"/>
    </row>
    <row r="10" ht="20.1" customHeight="1" spans="1:4">
      <c r="A10" s="101"/>
      <c r="B10" s="102"/>
      <c r="C10" s="103"/>
      <c r="D10" s="103"/>
    </row>
    <row r="11" ht="20.1" customHeight="1" spans="1:4">
      <c r="A11" s="101"/>
      <c r="B11" s="102"/>
      <c r="C11" s="103"/>
      <c r="D11" s="103"/>
    </row>
    <row r="12" ht="20.1" customHeight="1" spans="1:4">
      <c r="A12" s="101"/>
      <c r="B12" s="102"/>
      <c r="C12" s="103"/>
      <c r="D12" s="103"/>
    </row>
    <row r="13" ht="20.1" customHeight="1" spans="1:4">
      <c r="A13" s="101"/>
      <c r="B13" s="102"/>
      <c r="C13" s="103"/>
      <c r="D13" s="103"/>
    </row>
    <row r="14" ht="20.1" customHeight="1" spans="1:4">
      <c r="A14" s="101"/>
      <c r="B14" s="102"/>
      <c r="C14" s="103"/>
      <c r="D14" s="103"/>
    </row>
    <row r="15" ht="20.1" customHeight="1" spans="1:4">
      <c r="A15" s="101"/>
      <c r="B15" s="102"/>
      <c r="C15" s="103"/>
      <c r="D15" s="103"/>
    </row>
    <row r="16" ht="20.1" customHeight="1" spans="1:4">
      <c r="A16" s="101"/>
      <c r="B16" s="102"/>
      <c r="C16" s="103"/>
      <c r="D16" s="103"/>
    </row>
    <row r="17" ht="20.1" customHeight="1" spans="1:4">
      <c r="A17" s="101"/>
      <c r="B17" s="102"/>
      <c r="C17" s="103"/>
      <c r="D17" s="103"/>
    </row>
    <row r="18" ht="20.1" customHeight="1" spans="1:4">
      <c r="A18" s="104"/>
      <c r="B18" s="102"/>
      <c r="C18" s="103"/>
      <c r="D18" s="103"/>
    </row>
    <row r="19" ht="20.1" customHeight="1" spans="1:4">
      <c r="A19" s="101"/>
      <c r="B19" s="102"/>
      <c r="C19" s="103"/>
      <c r="D19" s="103"/>
    </row>
    <row r="20" ht="20.1" customHeight="1" spans="1:4">
      <c r="A20" s="101"/>
      <c r="B20" s="102"/>
      <c r="C20" s="103"/>
      <c r="D20" s="103"/>
    </row>
    <row r="21" ht="20.1" customHeight="1" spans="1:4">
      <c r="A21" s="101"/>
      <c r="B21" s="102"/>
      <c r="C21" s="103"/>
      <c r="D21" s="103"/>
    </row>
    <row r="22" ht="20.1" customHeight="1" spans="1:4">
      <c r="A22" s="101"/>
      <c r="B22" s="102"/>
      <c r="C22" s="103"/>
      <c r="D22" s="103"/>
    </row>
    <row r="23" ht="20.1" customHeight="1" spans="1:4">
      <c r="A23" s="101"/>
      <c r="B23" s="102"/>
      <c r="C23" s="103"/>
      <c r="D23" s="103"/>
    </row>
    <row r="24" ht="20.1" customHeight="1" spans="1:4">
      <c r="A24" s="101"/>
      <c r="B24" s="102"/>
      <c r="C24" s="103"/>
      <c r="D24" s="103"/>
    </row>
    <row r="25" ht="20.1" customHeight="1" spans="1:4">
      <c r="A25" s="101"/>
      <c r="B25" s="102"/>
      <c r="C25" s="103"/>
      <c r="D25" s="103"/>
    </row>
    <row r="26" ht="20.1" customHeight="1" spans="1:4">
      <c r="A26" s="101"/>
      <c r="B26" s="102"/>
      <c r="C26" s="103"/>
      <c r="D26" s="103"/>
    </row>
    <row r="27" ht="20.1" customHeight="1" spans="1:4">
      <c r="A27" s="101"/>
      <c r="B27" s="102"/>
      <c r="C27" s="103"/>
      <c r="D27" s="103"/>
    </row>
    <row r="28" ht="20.1" customHeight="1" spans="1:4">
      <c r="A28" s="101"/>
      <c r="B28" s="102"/>
      <c r="C28" s="103"/>
      <c r="D28" s="103"/>
    </row>
    <row r="29" ht="20.1" customHeight="1" spans="1:4">
      <c r="A29" s="101"/>
      <c r="B29" s="102"/>
      <c r="C29" s="103"/>
      <c r="D29" s="103"/>
    </row>
    <row r="30" ht="20.1" customHeight="1" spans="1:4">
      <c r="A30" s="101"/>
      <c r="B30" s="102"/>
      <c r="C30" s="103"/>
      <c r="D30" s="103"/>
    </row>
    <row r="31" ht="20.1" customHeight="1" spans="1:4">
      <c r="A31" s="101"/>
      <c r="B31" s="102"/>
      <c r="C31" s="103"/>
      <c r="D31" s="103"/>
    </row>
    <row r="32" ht="69" customHeight="1" spans="1:4">
      <c r="A32" s="105"/>
      <c r="B32" s="105"/>
      <c r="C32" s="105"/>
      <c r="D32" s="105"/>
    </row>
  </sheetData>
  <mergeCells count="6">
    <mergeCell ref="A1:C1"/>
    <mergeCell ref="A2:D2"/>
    <mergeCell ref="A3:D3"/>
    <mergeCell ref="B5:D5"/>
    <mergeCell ref="A32:D32"/>
    <mergeCell ref="A5:A6"/>
  </mergeCells>
  <printOptions horizontalCentered="1"/>
  <pageMargins left="0.156944444444444" right="0.156944444444444" top="0.70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 autoPageBreaks="0"/>
  </sheetPr>
  <dimension ref="A1:P38"/>
  <sheetViews>
    <sheetView showZeros="0" workbookViewId="0">
      <pane ySplit="4" topLeftCell="A20" activePane="bottomLeft" state="frozen"/>
      <selection/>
      <selection pane="bottomLeft" activeCell="C12" sqref="C12:C24"/>
    </sheetView>
  </sheetViews>
  <sheetFormatPr defaultColWidth="9" defaultRowHeight="20.45" customHeight="1"/>
  <cols>
    <col min="1" max="1" width="38.375" style="380" customWidth="1"/>
    <col min="2" max="2" width="24.125" style="381" customWidth="1"/>
    <col min="3" max="3" width="24.125" style="382" customWidth="1"/>
    <col min="4" max="4" width="10.875" style="380" customWidth="1"/>
    <col min="5" max="5" width="13.75" style="380" customWidth="1"/>
    <col min="6" max="6" width="9" style="380"/>
    <col min="7" max="7" width="15.625" style="380" customWidth="1"/>
    <col min="8" max="16384" width="9" style="380"/>
  </cols>
  <sheetData>
    <row r="1" s="119" customFormat="1" ht="27.75" customHeight="1" spans="1:16">
      <c r="A1" s="383" t="s">
        <v>26</v>
      </c>
      <c r="B1" s="383"/>
      <c r="C1" s="383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</row>
    <row r="2" s="378" customFormat="1" ht="24.75" spans="1:3">
      <c r="A2" s="404" t="s">
        <v>27</v>
      </c>
      <c r="B2" s="384"/>
      <c r="C2" s="384"/>
    </row>
    <row r="3" s="378" customFormat="1" customHeight="1" spans="1:3">
      <c r="A3" s="380"/>
      <c r="B3" s="385"/>
      <c r="C3" s="386" t="s">
        <v>2</v>
      </c>
    </row>
    <row r="4" s="378" customFormat="1" ht="23.25" customHeight="1" spans="1:3">
      <c r="A4" s="387" t="s">
        <v>28</v>
      </c>
      <c r="B4" s="388" t="s">
        <v>4</v>
      </c>
      <c r="C4" s="389" t="s">
        <v>5</v>
      </c>
    </row>
    <row r="5" s="378" customFormat="1" ht="23.25" customHeight="1" spans="1:3">
      <c r="A5" s="390" t="s">
        <v>29</v>
      </c>
      <c r="B5" s="391">
        <v>3220.24</v>
      </c>
      <c r="C5" s="392">
        <v>15.3732332551099</v>
      </c>
    </row>
    <row r="6" s="378" customFormat="1" ht="23.25" customHeight="1" spans="1:3">
      <c r="A6" s="393" t="s">
        <v>30</v>
      </c>
      <c r="B6" s="359">
        <v>965.22</v>
      </c>
      <c r="C6" s="360">
        <v>5.45740601134092</v>
      </c>
    </row>
    <row r="7" s="378" customFormat="1" ht="23.25" customHeight="1" spans="1:3">
      <c r="A7" s="393" t="s">
        <v>31</v>
      </c>
      <c r="B7" s="359">
        <v>0</v>
      </c>
      <c r="C7" s="360"/>
    </row>
    <row r="8" s="378" customFormat="1" ht="23.25" customHeight="1" spans="1:3">
      <c r="A8" s="393" t="s">
        <v>32</v>
      </c>
      <c r="B8" s="359">
        <v>0</v>
      </c>
      <c r="C8" s="360"/>
    </row>
    <row r="9" s="378" customFormat="1" ht="23.25" customHeight="1" spans="1:3">
      <c r="A9" s="393" t="s">
        <v>33</v>
      </c>
      <c r="B9" s="359">
        <v>0</v>
      </c>
      <c r="C9" s="360"/>
    </row>
    <row r="10" s="378" customFormat="1" ht="23.25" customHeight="1" spans="1:3">
      <c r="A10" s="393" t="s">
        <v>34</v>
      </c>
      <c r="B10" s="359">
        <v>0</v>
      </c>
      <c r="C10" s="360"/>
    </row>
    <row r="11" s="378" customFormat="1" ht="23.25" customHeight="1" spans="1:3">
      <c r="A11" s="393" t="s">
        <v>35</v>
      </c>
      <c r="B11" s="359">
        <v>0</v>
      </c>
      <c r="C11" s="360"/>
    </row>
    <row r="12" s="378" customFormat="1" ht="23.25" customHeight="1" spans="1:3">
      <c r="A12" s="393" t="s">
        <v>36</v>
      </c>
      <c r="B12" s="359">
        <v>142.45</v>
      </c>
      <c r="C12" s="360">
        <v>75.8641975308642</v>
      </c>
    </row>
    <row r="13" s="378" customFormat="1" ht="23.25" customHeight="1" spans="1:3">
      <c r="A13" s="393" t="s">
        <v>37</v>
      </c>
      <c r="B13" s="359">
        <v>844.43</v>
      </c>
      <c r="C13" s="360">
        <v>7.66808195947927</v>
      </c>
    </row>
    <row r="14" s="378" customFormat="1" ht="23.25" customHeight="1" spans="1:3">
      <c r="A14" s="393" t="s">
        <v>38</v>
      </c>
      <c r="B14" s="359">
        <v>139.18</v>
      </c>
      <c r="C14" s="360">
        <v>3.58737719559392</v>
      </c>
    </row>
    <row r="15" s="378" customFormat="1" ht="23.25" customHeight="1" spans="1:3">
      <c r="A15" s="393" t="s">
        <v>39</v>
      </c>
      <c r="B15" s="359">
        <v>35.21</v>
      </c>
      <c r="C15" s="360"/>
    </row>
    <row r="16" s="378" customFormat="1" ht="23.25" customHeight="1" spans="1:3">
      <c r="A16" s="393" t="s">
        <v>40</v>
      </c>
      <c r="B16" s="359">
        <v>202.9</v>
      </c>
      <c r="C16" s="360">
        <v>20.2512890416642</v>
      </c>
    </row>
    <row r="17" s="378" customFormat="1" ht="23.25" customHeight="1" spans="1:3">
      <c r="A17" s="393" t="s">
        <v>41</v>
      </c>
      <c r="B17" s="359">
        <v>651.81</v>
      </c>
      <c r="C17" s="360">
        <v>2.2062282434848</v>
      </c>
    </row>
    <row r="18" s="378" customFormat="1" ht="23.25" customHeight="1" spans="1:3">
      <c r="A18" s="393" t="s">
        <v>42</v>
      </c>
      <c r="B18" s="359">
        <v>135.75</v>
      </c>
      <c r="C18" s="360"/>
    </row>
    <row r="19" s="378" customFormat="1" ht="23.25" customHeight="1" spans="1:3">
      <c r="A19" s="393" t="s">
        <v>43</v>
      </c>
      <c r="B19" s="359">
        <v>0</v>
      </c>
      <c r="C19" s="360"/>
    </row>
    <row r="20" s="378" customFormat="1" ht="23.25" customHeight="1" spans="1:3">
      <c r="A20" s="393" t="s">
        <v>44</v>
      </c>
      <c r="B20" s="359">
        <v>39.82</v>
      </c>
      <c r="C20" s="360">
        <v>232.387312186978</v>
      </c>
    </row>
    <row r="21" s="378" customFormat="1" ht="23.25" customHeight="1" spans="1:3">
      <c r="A21" s="393" t="s">
        <v>45</v>
      </c>
      <c r="B21" s="359">
        <v>0</v>
      </c>
      <c r="C21" s="360"/>
    </row>
    <row r="22" s="378" customFormat="1" ht="23.25" customHeight="1" spans="1:3">
      <c r="A22" s="393" t="s">
        <v>46</v>
      </c>
      <c r="B22" s="359">
        <v>0</v>
      </c>
      <c r="C22" s="360"/>
    </row>
    <row r="23" s="379" customFormat="1" ht="23.25" customHeight="1" spans="1:3">
      <c r="A23" s="393" t="s">
        <v>47</v>
      </c>
      <c r="B23" s="359">
        <v>0</v>
      </c>
      <c r="C23" s="360"/>
    </row>
    <row r="24" s="379" customFormat="1" ht="23.25" customHeight="1" spans="1:3">
      <c r="A24" s="393" t="s">
        <v>48</v>
      </c>
      <c r="B24" s="359">
        <v>63.47</v>
      </c>
      <c r="C24" s="360">
        <v>9.84769816545517</v>
      </c>
    </row>
    <row r="25" s="379" customFormat="1" ht="23.25" customHeight="1" spans="1:3">
      <c r="A25" s="393" t="s">
        <v>49</v>
      </c>
      <c r="B25" s="359"/>
      <c r="C25" s="394"/>
    </row>
    <row r="26" s="379" customFormat="1" ht="23.25" customHeight="1" spans="1:4">
      <c r="A26" s="393" t="s">
        <v>50</v>
      </c>
      <c r="B26" s="359"/>
      <c r="C26" s="394"/>
      <c r="D26" s="395"/>
    </row>
    <row r="27" s="379" customFormat="1" ht="23.25" customHeight="1" spans="1:3">
      <c r="A27" s="393" t="s">
        <v>51</v>
      </c>
      <c r="B27" s="359"/>
      <c r="C27" s="394"/>
    </row>
    <row r="28" s="379" customFormat="1" ht="23.25" customHeight="1" spans="1:3">
      <c r="A28" s="393" t="s">
        <v>52</v>
      </c>
      <c r="B28" s="359"/>
      <c r="C28" s="394"/>
    </row>
    <row r="29" s="379" customFormat="1" ht="23.25" customHeight="1" spans="1:7">
      <c r="A29" s="390" t="s">
        <v>53</v>
      </c>
      <c r="B29" s="391">
        <v>3.71</v>
      </c>
      <c r="C29" s="392"/>
      <c r="D29" s="395"/>
      <c r="G29" s="395"/>
    </row>
    <row r="30" s="379" customFormat="1" ht="23.25" customHeight="1" spans="1:3">
      <c r="A30" s="390" t="s">
        <v>54</v>
      </c>
      <c r="B30" s="391"/>
      <c r="C30" s="392"/>
    </row>
    <row r="31" s="379" customFormat="1" ht="23.25" customHeight="1" spans="1:3">
      <c r="A31" s="390" t="s">
        <v>55</v>
      </c>
      <c r="B31" s="391"/>
      <c r="C31" s="392"/>
    </row>
    <row r="32" s="379" customFormat="1" ht="24.6" customHeight="1" spans="1:3">
      <c r="A32" s="380"/>
      <c r="B32" s="381"/>
      <c r="C32" s="382"/>
    </row>
    <row r="33" s="379" customFormat="1" ht="24.6" customHeight="1" spans="1:3">
      <c r="A33" s="380"/>
      <c r="B33" s="381"/>
      <c r="C33" s="381"/>
    </row>
    <row r="34" s="378" customFormat="1" ht="24.6" customHeight="1" spans="1:6">
      <c r="A34" s="380"/>
      <c r="B34" s="381"/>
      <c r="C34" s="382"/>
      <c r="D34" s="379"/>
      <c r="E34" s="379"/>
      <c r="F34" s="379"/>
    </row>
    <row r="35" s="379" customFormat="1" customHeight="1" spans="1:6">
      <c r="A35" s="380"/>
      <c r="B35" s="381"/>
      <c r="C35" s="382"/>
      <c r="D35" s="378"/>
      <c r="E35" s="378"/>
      <c r="F35" s="378"/>
    </row>
    <row r="36" s="379" customFormat="1" customHeight="1" spans="1:3">
      <c r="A36" s="380"/>
      <c r="B36" s="381"/>
      <c r="C36" s="382"/>
    </row>
    <row r="37" s="379" customFormat="1" customHeight="1" spans="1:3">
      <c r="A37" s="380"/>
      <c r="B37" s="381"/>
      <c r="C37" s="382"/>
    </row>
    <row r="38" customHeight="1" spans="4:6">
      <c r="D38" s="379"/>
      <c r="E38" s="379"/>
      <c r="F38" s="379"/>
    </row>
  </sheetData>
  <mergeCells count="1">
    <mergeCell ref="A2:C2"/>
  </mergeCells>
  <printOptions horizontalCentered="1"/>
  <pageMargins left="0.156944444444444" right="0.156944444444444" top="0.45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B28"/>
  <sheetViews>
    <sheetView showZeros="0" workbookViewId="0">
      <pane ySplit="6" topLeftCell="A7" activePane="bottomLeft" state="frozen"/>
      <selection/>
      <selection pane="bottomLeft" activeCell="A17" sqref="A17:B17"/>
    </sheetView>
  </sheetViews>
  <sheetFormatPr defaultColWidth="10" defaultRowHeight="13.5" outlineLevelCol="1"/>
  <cols>
    <col min="1" max="1" width="58.375" style="78" customWidth="1"/>
    <col min="2" max="2" width="20.125" style="78" customWidth="1"/>
    <col min="3" max="3" width="15.25" style="78" customWidth="1"/>
    <col min="4" max="16384" width="10" style="78"/>
  </cols>
  <sheetData>
    <row r="1" ht="18" spans="1:2">
      <c r="A1" s="3" t="s">
        <v>1259</v>
      </c>
      <c r="B1" s="3"/>
    </row>
    <row r="2" ht="24" spans="1:2">
      <c r="A2" s="5" t="s">
        <v>1255</v>
      </c>
      <c r="B2" s="5"/>
    </row>
    <row r="3" spans="1:2">
      <c r="A3" s="79" t="s">
        <v>642</v>
      </c>
      <c r="B3" s="79"/>
    </row>
    <row r="4" ht="20.25" customHeight="1" spans="1:2">
      <c r="A4" s="80"/>
      <c r="B4" s="81" t="s">
        <v>2</v>
      </c>
    </row>
    <row r="5" ht="24" customHeight="1" spans="1:2">
      <c r="A5" s="82" t="s">
        <v>60</v>
      </c>
      <c r="B5" s="83" t="s">
        <v>1214</v>
      </c>
    </row>
    <row r="6" ht="24" customHeight="1" spans="1:2">
      <c r="A6" s="84" t="s">
        <v>1260</v>
      </c>
      <c r="B6" s="85"/>
    </row>
    <row r="7" ht="24" customHeight="1" spans="1:2">
      <c r="A7" s="86" t="s">
        <v>644</v>
      </c>
      <c r="B7" s="85"/>
    </row>
    <row r="8" s="77" customFormat="1" ht="20.1" customHeight="1" spans="1:2">
      <c r="A8" s="87" t="s">
        <v>1261</v>
      </c>
      <c r="B8" s="88"/>
    </row>
    <row r="9" s="77" customFormat="1" ht="20.1" customHeight="1" spans="1:2">
      <c r="A9" s="87" t="s">
        <v>1262</v>
      </c>
      <c r="B9" s="88"/>
    </row>
    <row r="10" s="77" customFormat="1" ht="20.1" customHeight="1" spans="1:2">
      <c r="A10" s="87" t="s">
        <v>1263</v>
      </c>
      <c r="B10" s="88"/>
    </row>
    <row r="11" s="77" customFormat="1" ht="20.1" customHeight="1" spans="1:2">
      <c r="A11" s="87" t="s">
        <v>1264</v>
      </c>
      <c r="B11" s="88"/>
    </row>
    <row r="12" ht="20.1" customHeight="1" spans="1:2">
      <c r="A12" s="86" t="s">
        <v>645</v>
      </c>
      <c r="B12" s="89"/>
    </row>
    <row r="13" ht="20.1" customHeight="1" spans="1:2">
      <c r="A13" s="90" t="s">
        <v>1265</v>
      </c>
      <c r="B13" s="91"/>
    </row>
    <row r="14" ht="20.1" customHeight="1" spans="1:2">
      <c r="A14" s="90" t="s">
        <v>1266</v>
      </c>
      <c r="B14" s="91"/>
    </row>
    <row r="15" ht="20.1" customHeight="1" spans="1:2">
      <c r="A15" s="90" t="s">
        <v>1267</v>
      </c>
      <c r="B15" s="91"/>
    </row>
    <row r="16" ht="20.1" customHeight="1" spans="1:2">
      <c r="A16" s="90" t="s">
        <v>1268</v>
      </c>
      <c r="B16" s="91"/>
    </row>
    <row r="17" ht="46.5" customHeight="1" spans="1:2">
      <c r="A17" s="49" t="s">
        <v>1269</v>
      </c>
      <c r="B17" s="49"/>
    </row>
    <row r="18" ht="21.6" customHeight="1"/>
    <row r="19" ht="21.6" customHeight="1"/>
    <row r="20" ht="21.6" customHeight="1"/>
    <row r="22" ht="20.1" customHeight="1"/>
    <row r="23" ht="20.1" customHeight="1"/>
    <row r="24" ht="51.75" customHeight="1"/>
    <row r="25" ht="21.6" customHeight="1"/>
    <row r="26" ht="21.6" customHeight="1"/>
    <row r="27" ht="21.6" customHeight="1"/>
    <row r="28" ht="21.6" customHeight="1"/>
  </sheetData>
  <mergeCells count="4">
    <mergeCell ref="A1:B1"/>
    <mergeCell ref="A2:B2"/>
    <mergeCell ref="A3:B3"/>
    <mergeCell ref="A17:B17"/>
  </mergeCells>
  <printOptions horizontalCentered="1"/>
  <pageMargins left="0.156944444444444" right="0.156944444444444" top="0.90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23"/>
  <sheetViews>
    <sheetView showZeros="0" workbookViewId="0">
      <pane ySplit="5" topLeftCell="A6" activePane="bottomLeft" state="frozen"/>
      <selection/>
      <selection pane="bottomLeft" activeCell="H17" sqref="H17"/>
    </sheetView>
  </sheetViews>
  <sheetFormatPr defaultColWidth="9" defaultRowHeight="20.1" customHeight="1" outlineLevelCol="4"/>
  <cols>
    <col min="1" max="1" width="37.875" style="51" customWidth="1"/>
    <col min="2" max="2" width="12.75" style="52" customWidth="1"/>
    <col min="3" max="3" width="32.5" style="53" customWidth="1"/>
    <col min="4" max="4" width="13.5" style="54" customWidth="1"/>
    <col min="5" max="5" width="13" style="55" customWidth="1"/>
    <col min="6" max="16384" width="9" style="55"/>
  </cols>
  <sheetData>
    <row r="1" customHeight="1" spans="1:4">
      <c r="A1" s="3" t="s">
        <v>1270</v>
      </c>
      <c r="B1" s="3"/>
      <c r="C1" s="3"/>
      <c r="D1" s="3"/>
    </row>
    <row r="2" ht="29.25" customHeight="1" spans="1:4">
      <c r="A2" s="5" t="s">
        <v>1271</v>
      </c>
      <c r="B2" s="5"/>
      <c r="C2" s="5"/>
      <c r="D2" s="5"/>
    </row>
    <row r="3" customHeight="1" spans="1:4">
      <c r="A3" s="56"/>
      <c r="B3" s="56"/>
      <c r="C3" s="56"/>
      <c r="D3" s="57" t="s">
        <v>2</v>
      </c>
    </row>
    <row r="4" ht="24" customHeight="1" spans="1:4">
      <c r="A4" s="58" t="s">
        <v>587</v>
      </c>
      <c r="B4" s="59" t="s">
        <v>638</v>
      </c>
      <c r="C4" s="58" t="s">
        <v>133</v>
      </c>
      <c r="D4" s="59" t="s">
        <v>638</v>
      </c>
    </row>
    <row r="5" ht="24" customHeight="1" spans="1:5">
      <c r="A5" s="58" t="s">
        <v>61</v>
      </c>
      <c r="B5" s="47"/>
      <c r="C5" s="58" t="s">
        <v>61</v>
      </c>
      <c r="D5" s="47"/>
      <c r="E5" s="52"/>
    </row>
    <row r="6" ht="24" customHeight="1" spans="1:5">
      <c r="A6" s="46" t="s">
        <v>62</v>
      </c>
      <c r="B6" s="47"/>
      <c r="C6" s="72" t="s">
        <v>63</v>
      </c>
      <c r="D6" s="47"/>
      <c r="E6" s="52"/>
    </row>
    <row r="7" customHeight="1" spans="1:4">
      <c r="A7" s="34" t="s">
        <v>1272</v>
      </c>
      <c r="B7" s="15"/>
      <c r="C7" s="34" t="s">
        <v>1273</v>
      </c>
      <c r="D7" s="15"/>
    </row>
    <row r="8" customHeight="1" spans="1:4">
      <c r="A8" s="34" t="s">
        <v>1274</v>
      </c>
      <c r="B8" s="15"/>
      <c r="C8" s="34" t="s">
        <v>1275</v>
      </c>
      <c r="D8" s="15"/>
    </row>
    <row r="9" customHeight="1" spans="1:4">
      <c r="A9" s="34" t="s">
        <v>1276</v>
      </c>
      <c r="B9" s="15"/>
      <c r="C9" s="34" t="s">
        <v>1277</v>
      </c>
      <c r="D9" s="15"/>
    </row>
    <row r="10" customHeight="1" spans="1:4">
      <c r="A10" s="34" t="s">
        <v>1278</v>
      </c>
      <c r="B10" s="15"/>
      <c r="C10" s="34" t="s">
        <v>1279</v>
      </c>
      <c r="D10" s="15"/>
    </row>
    <row r="11" customHeight="1" spans="1:4">
      <c r="A11" s="34" t="s">
        <v>1280</v>
      </c>
      <c r="B11" s="15"/>
      <c r="C11" s="34" t="s">
        <v>658</v>
      </c>
      <c r="D11" s="15"/>
    </row>
    <row r="12" customHeight="1" spans="1:4">
      <c r="A12" s="34" t="s">
        <v>1281</v>
      </c>
      <c r="B12" s="15"/>
      <c r="C12" s="34"/>
      <c r="D12" s="15"/>
    </row>
    <row r="13" customHeight="1" spans="1:4">
      <c r="A13" s="34" t="s">
        <v>1282</v>
      </c>
      <c r="B13" s="15"/>
      <c r="C13" s="34"/>
      <c r="D13" s="15"/>
    </row>
    <row r="14" customHeight="1" spans="1:4">
      <c r="A14" s="34"/>
      <c r="B14" s="15"/>
      <c r="C14" s="73"/>
      <c r="D14" s="73"/>
    </row>
    <row r="15" customHeight="1" spans="1:4">
      <c r="A15" s="46" t="s">
        <v>108</v>
      </c>
      <c r="B15" s="47"/>
      <c r="C15" s="46" t="s">
        <v>109</v>
      </c>
      <c r="D15" s="47"/>
    </row>
    <row r="16" customHeight="1" spans="1:4">
      <c r="A16" s="34" t="s">
        <v>110</v>
      </c>
      <c r="B16" s="61"/>
      <c r="C16" s="34" t="s">
        <v>111</v>
      </c>
      <c r="D16" s="61"/>
    </row>
    <row r="17" customHeight="1" spans="1:4">
      <c r="A17" s="74" t="s">
        <v>1283</v>
      </c>
      <c r="B17" s="61"/>
      <c r="C17" s="34" t="s">
        <v>663</v>
      </c>
      <c r="D17" s="61"/>
    </row>
    <row r="18" customHeight="1" spans="1:4">
      <c r="A18" s="75" t="s">
        <v>120</v>
      </c>
      <c r="B18" s="61"/>
      <c r="C18" s="74" t="s">
        <v>115</v>
      </c>
      <c r="D18" s="76"/>
    </row>
    <row r="19" customHeight="1" spans="1:4">
      <c r="A19" s="75" t="s">
        <v>122</v>
      </c>
      <c r="B19" s="61"/>
      <c r="C19" s="75" t="s">
        <v>794</v>
      </c>
      <c r="D19" s="76"/>
    </row>
    <row r="20" customHeight="1" spans="1:4">
      <c r="A20" s="75" t="s">
        <v>1284</v>
      </c>
      <c r="B20" s="61"/>
      <c r="C20" s="74" t="s">
        <v>796</v>
      </c>
      <c r="D20" s="76"/>
    </row>
    <row r="21" customHeight="1" spans="1:4">
      <c r="A21" s="75"/>
      <c r="B21" s="61"/>
      <c r="C21" s="75" t="s">
        <v>125</v>
      </c>
      <c r="D21" s="76"/>
    </row>
    <row r="22" customHeight="1" spans="1:4">
      <c r="A22" s="75"/>
      <c r="B22" s="61"/>
      <c r="C22" s="75" t="s">
        <v>127</v>
      </c>
      <c r="D22" s="76"/>
    </row>
    <row r="23" ht="35.1" customHeight="1" spans="1:4">
      <c r="A23" s="22" t="s">
        <v>1285</v>
      </c>
      <c r="B23" s="22"/>
      <c r="C23" s="22"/>
      <c r="D23" s="22"/>
    </row>
  </sheetData>
  <mergeCells count="5">
    <mergeCell ref="A1:B1"/>
    <mergeCell ref="C1:D1"/>
    <mergeCell ref="A2:D2"/>
    <mergeCell ref="A3:C3"/>
    <mergeCell ref="A23:D23"/>
  </mergeCells>
  <printOptions horizontalCentered="1"/>
  <pageMargins left="0.156944444444444" right="0.156944444444444" top="0.75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43"/>
  <sheetViews>
    <sheetView workbookViewId="0">
      <pane ySplit="5" topLeftCell="A6" activePane="bottomLeft" state="frozen"/>
      <selection/>
      <selection pane="bottomLeft" activeCell="B12" sqref="B12"/>
    </sheetView>
  </sheetViews>
  <sheetFormatPr defaultColWidth="9" defaultRowHeight="20.1" customHeight="1" outlineLevelCol="3"/>
  <cols>
    <col min="1" max="1" width="53.125" style="64" customWidth="1"/>
    <col min="2" max="2" width="25.625" style="54" customWidth="1"/>
    <col min="3" max="16384" width="9" style="55"/>
  </cols>
  <sheetData>
    <row r="1" customHeight="1" spans="1:2">
      <c r="A1" s="3" t="s">
        <v>1286</v>
      </c>
      <c r="B1" s="3"/>
    </row>
    <row r="2" ht="35.25" customHeight="1" spans="1:2">
      <c r="A2" s="5" t="s">
        <v>1287</v>
      </c>
      <c r="B2" s="5"/>
    </row>
    <row r="3" customHeight="1" spans="1:2">
      <c r="A3" s="65"/>
      <c r="B3" s="57" t="s">
        <v>2</v>
      </c>
    </row>
    <row r="4" ht="24" customHeight="1" spans="1:2">
      <c r="A4" s="66" t="s">
        <v>133</v>
      </c>
      <c r="B4" s="66" t="s">
        <v>1214</v>
      </c>
    </row>
    <row r="5" ht="21.75" customHeight="1" spans="1:4">
      <c r="A5" s="67" t="s">
        <v>63</v>
      </c>
      <c r="B5" s="47">
        <f>B6+B9+B15+B27+B35</f>
        <v>0</v>
      </c>
      <c r="D5" s="52"/>
    </row>
    <row r="6" customHeight="1" spans="1:4">
      <c r="A6" s="68" t="s">
        <v>1288</v>
      </c>
      <c r="B6" s="69">
        <f>B7</f>
        <v>0</v>
      </c>
      <c r="D6" s="52"/>
    </row>
    <row r="7" customHeight="1" spans="1:4">
      <c r="A7" s="70" t="s">
        <v>1289</v>
      </c>
      <c r="B7" s="69">
        <f>B8</f>
        <v>0</v>
      </c>
      <c r="D7" s="52"/>
    </row>
    <row r="8" customHeight="1" spans="1:4">
      <c r="A8" s="70" t="s">
        <v>1290</v>
      </c>
      <c r="B8" s="71"/>
      <c r="D8" s="52"/>
    </row>
    <row r="9" customHeight="1" spans="1:4">
      <c r="A9" s="68" t="s">
        <v>1275</v>
      </c>
      <c r="B9" s="69"/>
      <c r="D9" s="52"/>
    </row>
    <row r="10" customHeight="1" spans="1:4">
      <c r="A10" s="70" t="s">
        <v>1291</v>
      </c>
      <c r="B10" s="69"/>
      <c r="D10" s="52"/>
    </row>
    <row r="11" customHeight="1" spans="1:4">
      <c r="A11" s="70" t="s">
        <v>1292</v>
      </c>
      <c r="B11" s="69"/>
      <c r="D11" s="52"/>
    </row>
    <row r="12" customHeight="1" spans="1:4">
      <c r="A12" s="70" t="s">
        <v>1293</v>
      </c>
      <c r="B12" s="69"/>
      <c r="D12" s="52"/>
    </row>
    <row r="13" customHeight="1" spans="1:4">
      <c r="A13" s="70" t="s">
        <v>1294</v>
      </c>
      <c r="B13" s="69"/>
      <c r="D13" s="52"/>
    </row>
    <row r="14" customHeight="1" spans="1:4">
      <c r="A14" s="70" t="s">
        <v>1293</v>
      </c>
      <c r="B14" s="69"/>
      <c r="D14" s="52"/>
    </row>
    <row r="15" customHeight="1" spans="1:4">
      <c r="A15" s="70" t="s">
        <v>1277</v>
      </c>
      <c r="B15" s="69"/>
      <c r="D15" s="52"/>
    </row>
    <row r="16" customHeight="1" spans="1:4">
      <c r="A16" s="70" t="s">
        <v>1295</v>
      </c>
      <c r="B16" s="69"/>
      <c r="D16" s="52"/>
    </row>
    <row r="17" customHeight="1" spans="1:4">
      <c r="A17" s="70" t="s">
        <v>1296</v>
      </c>
      <c r="B17" s="69"/>
      <c r="D17" s="52"/>
    </row>
    <row r="18" customHeight="1" spans="1:4">
      <c r="A18" s="70" t="s">
        <v>1297</v>
      </c>
      <c r="B18" s="69"/>
      <c r="D18" s="52"/>
    </row>
    <row r="19" customHeight="1" spans="1:4">
      <c r="A19" s="70" t="s">
        <v>1298</v>
      </c>
      <c r="B19" s="69"/>
      <c r="D19" s="52"/>
    </row>
    <row r="20" customHeight="1" spans="1:4">
      <c r="A20" s="70" t="s">
        <v>1299</v>
      </c>
      <c r="B20" s="69"/>
      <c r="D20" s="52"/>
    </row>
    <row r="21" customHeight="1" spans="1:4">
      <c r="A21" s="70" t="s">
        <v>1300</v>
      </c>
      <c r="B21" s="69"/>
      <c r="D21" s="52"/>
    </row>
    <row r="22" customHeight="1" spans="1:4">
      <c r="A22" s="70" t="s">
        <v>1301</v>
      </c>
      <c r="B22" s="69"/>
      <c r="D22" s="52"/>
    </row>
    <row r="23" customHeight="1" spans="1:4">
      <c r="A23" s="70" t="s">
        <v>1302</v>
      </c>
      <c r="B23" s="69"/>
      <c r="D23" s="52"/>
    </row>
    <row r="24" customHeight="1" spans="1:4">
      <c r="A24" s="70" t="s">
        <v>1303</v>
      </c>
      <c r="B24" s="69"/>
      <c r="D24" s="52"/>
    </row>
    <row r="25" customHeight="1" spans="1:4">
      <c r="A25" s="70" t="s">
        <v>1304</v>
      </c>
      <c r="B25" s="69"/>
      <c r="D25" s="52"/>
    </row>
    <row r="26" customHeight="1" spans="1:4">
      <c r="A26" s="70" t="s">
        <v>1305</v>
      </c>
      <c r="B26" s="69"/>
      <c r="D26" s="52"/>
    </row>
    <row r="27" customHeight="1" spans="1:4">
      <c r="A27" s="70" t="s">
        <v>1279</v>
      </c>
      <c r="B27" s="69"/>
      <c r="D27" s="52"/>
    </row>
    <row r="28" customHeight="1" spans="1:4">
      <c r="A28" s="68" t="s">
        <v>1306</v>
      </c>
      <c r="B28" s="69"/>
      <c r="D28" s="52"/>
    </row>
    <row r="29" customHeight="1" spans="1:4">
      <c r="A29" s="70" t="s">
        <v>1293</v>
      </c>
      <c r="B29" s="69"/>
      <c r="D29" s="52"/>
    </row>
    <row r="30" customHeight="1" spans="1:4">
      <c r="A30" s="70" t="s">
        <v>1307</v>
      </c>
      <c r="B30" s="69"/>
      <c r="D30" s="52"/>
    </row>
    <row r="31" customHeight="1" spans="1:4">
      <c r="A31" s="70" t="s">
        <v>1293</v>
      </c>
      <c r="B31" s="69"/>
      <c r="D31" s="52"/>
    </row>
    <row r="32" customHeight="1" spans="1:4">
      <c r="A32" s="70" t="s">
        <v>1308</v>
      </c>
      <c r="B32" s="69"/>
      <c r="D32" s="52"/>
    </row>
    <row r="33" customHeight="1" spans="1:4">
      <c r="A33" s="68" t="s">
        <v>1309</v>
      </c>
      <c r="B33" s="69"/>
      <c r="D33" s="52"/>
    </row>
    <row r="34" customHeight="1" spans="1:4">
      <c r="A34" s="70" t="s">
        <v>1310</v>
      </c>
      <c r="B34" s="69"/>
      <c r="D34" s="52"/>
    </row>
    <row r="35" customHeight="1" spans="1:4">
      <c r="A35" s="70" t="s">
        <v>658</v>
      </c>
      <c r="B35" s="69"/>
      <c r="D35" s="52"/>
    </row>
    <row r="36" customHeight="1" spans="1:4">
      <c r="A36" s="70" t="s">
        <v>1311</v>
      </c>
      <c r="B36" s="69"/>
      <c r="D36" s="52"/>
    </row>
    <row r="37" customHeight="1" spans="1:4">
      <c r="A37" s="70" t="s">
        <v>1312</v>
      </c>
      <c r="B37" s="69"/>
      <c r="D37" s="52"/>
    </row>
    <row r="38" customHeight="1" spans="1:4">
      <c r="A38" s="68" t="s">
        <v>1313</v>
      </c>
      <c r="B38" s="69"/>
      <c r="D38" s="52"/>
    </row>
    <row r="39" customHeight="1" spans="1:4">
      <c r="A39" s="70" t="s">
        <v>1314</v>
      </c>
      <c r="B39" s="69"/>
      <c r="D39" s="52"/>
    </row>
    <row r="40" customHeight="1" spans="1:4">
      <c r="A40" s="70" t="s">
        <v>1315</v>
      </c>
      <c r="B40" s="69"/>
      <c r="D40" s="52"/>
    </row>
    <row r="41" customHeight="1" spans="1:4">
      <c r="A41" s="70" t="s">
        <v>1316</v>
      </c>
      <c r="B41" s="69"/>
      <c r="D41" s="52"/>
    </row>
    <row r="42" customHeight="1" spans="1:4">
      <c r="A42" s="70" t="s">
        <v>1317</v>
      </c>
      <c r="B42" s="69"/>
      <c r="D42" s="52"/>
    </row>
    <row r="43" ht="35.1" customHeight="1" spans="1:4">
      <c r="A43" s="22" t="s">
        <v>1318</v>
      </c>
      <c r="B43" s="22"/>
      <c r="D43" s="52"/>
    </row>
  </sheetData>
  <mergeCells count="3">
    <mergeCell ref="A1:B1"/>
    <mergeCell ref="A2:B2"/>
    <mergeCell ref="A43:B43"/>
  </mergeCells>
  <printOptions horizontalCentered="1"/>
  <pageMargins left="0.156944444444444" right="0.156944444444444" top="0.759722222222222" bottom="0.579861111111111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13"/>
  <sheetViews>
    <sheetView showZeros="0" workbookViewId="0">
      <selection activeCell="B6" sqref="B6:B12"/>
    </sheetView>
  </sheetViews>
  <sheetFormatPr defaultColWidth="9" defaultRowHeight="20.1" customHeight="1" outlineLevelCol="4"/>
  <cols>
    <col min="1" max="1" width="44.375" style="51" customWidth="1"/>
    <col min="2" max="2" width="11.875" style="52" customWidth="1"/>
    <col min="3" max="3" width="52" style="53" customWidth="1"/>
    <col min="4" max="4" width="12.25" style="54" customWidth="1"/>
    <col min="5" max="5" width="13" style="55" customWidth="1"/>
    <col min="6" max="16384" width="9" style="55"/>
  </cols>
  <sheetData>
    <row r="1" customHeight="1" spans="1:4">
      <c r="A1" s="3" t="s">
        <v>1319</v>
      </c>
      <c r="B1" s="3"/>
      <c r="C1" s="3"/>
      <c r="D1" s="3"/>
    </row>
    <row r="2" ht="29.25" customHeight="1" spans="1:4">
      <c r="A2" s="5" t="s">
        <v>1320</v>
      </c>
      <c r="B2" s="5"/>
      <c r="C2" s="5"/>
      <c r="D2" s="5"/>
    </row>
    <row r="3" customHeight="1" spans="1:4">
      <c r="A3" s="56"/>
      <c r="B3" s="56"/>
      <c r="C3" s="56"/>
      <c r="D3" s="57" t="s">
        <v>2</v>
      </c>
    </row>
    <row r="4" ht="24" customHeight="1" spans="1:4">
      <c r="A4" s="58" t="s">
        <v>715</v>
      </c>
      <c r="B4" s="59" t="s">
        <v>638</v>
      </c>
      <c r="C4" s="58" t="s">
        <v>133</v>
      </c>
      <c r="D4" s="59" t="s">
        <v>638</v>
      </c>
    </row>
    <row r="5" customHeight="1" spans="1:5">
      <c r="A5" s="60" t="s">
        <v>588</v>
      </c>
      <c r="B5" s="47">
        <f>SUM(B6:B12)</f>
        <v>0</v>
      </c>
      <c r="C5" s="60" t="s">
        <v>1321</v>
      </c>
      <c r="D5" s="47">
        <f>SUM(D6:D12)</f>
        <v>0</v>
      </c>
      <c r="E5" s="52"/>
    </row>
    <row r="6" customHeight="1" spans="1:5">
      <c r="A6" s="34" t="s">
        <v>726</v>
      </c>
      <c r="B6" s="15"/>
      <c r="C6" s="34" t="s">
        <v>1290</v>
      </c>
      <c r="D6" s="61"/>
      <c r="E6" s="62"/>
    </row>
    <row r="7" customHeight="1" spans="1:5">
      <c r="A7" s="34" t="s">
        <v>716</v>
      </c>
      <c r="B7" s="15"/>
      <c r="C7" s="63" t="s">
        <v>1322</v>
      </c>
      <c r="D7" s="15"/>
      <c r="E7" s="62"/>
    </row>
    <row r="8" customHeight="1" spans="1:4">
      <c r="A8" s="34" t="s">
        <v>718</v>
      </c>
      <c r="B8" s="15"/>
      <c r="C8" s="63" t="s">
        <v>1323</v>
      </c>
      <c r="D8" s="15"/>
    </row>
    <row r="9" customHeight="1" spans="1:4">
      <c r="A9" s="34" t="s">
        <v>1324</v>
      </c>
      <c r="C9" s="63" t="s">
        <v>717</v>
      </c>
      <c r="D9" s="15"/>
    </row>
    <row r="10" customHeight="1" spans="1:4">
      <c r="A10" s="34" t="s">
        <v>724</v>
      </c>
      <c r="B10" s="15"/>
      <c r="C10" s="63" t="s">
        <v>1325</v>
      </c>
      <c r="D10" s="15"/>
    </row>
    <row r="11" customHeight="1" spans="1:4">
      <c r="A11" s="34" t="s">
        <v>725</v>
      </c>
      <c r="B11" s="15"/>
      <c r="C11" s="63" t="s">
        <v>1326</v>
      </c>
      <c r="D11" s="15"/>
    </row>
    <row r="12" customHeight="1" spans="1:4">
      <c r="A12" s="34" t="s">
        <v>728</v>
      </c>
      <c r="B12" s="15"/>
      <c r="C12" s="63" t="s">
        <v>721</v>
      </c>
      <c r="D12" s="15"/>
    </row>
    <row r="13" ht="27" customHeight="1" spans="1:4">
      <c r="A13" s="22" t="s">
        <v>1327</v>
      </c>
      <c r="B13" s="22"/>
      <c r="C13" s="22"/>
      <c r="D13" s="22"/>
    </row>
  </sheetData>
  <mergeCells count="5">
    <mergeCell ref="A1:B1"/>
    <mergeCell ref="C1:D1"/>
    <mergeCell ref="A2:D2"/>
    <mergeCell ref="A3:C3"/>
    <mergeCell ref="A13:D13"/>
  </mergeCells>
  <printOptions horizontalCentered="1"/>
  <pageMargins left="0.156944444444444" right="0.156944444444444" top="0.769444444444444" bottom="0.314583333333333" header="0.314583333333333" footer="0.314583333333333"/>
  <pageSetup paperSize="9" scale="85" fitToHeight="0" orientation="portrait" blackAndWhite="1" errors="blank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F19"/>
  <sheetViews>
    <sheetView showZeros="0" workbookViewId="0">
      <selection activeCell="D16" sqref="D16"/>
    </sheetView>
  </sheetViews>
  <sheetFormatPr defaultColWidth="12.75" defaultRowHeight="13.5" outlineLevelCol="5"/>
  <cols>
    <col min="1" max="1" width="29.625" style="23" customWidth="1"/>
    <col min="2" max="2" width="13.5" style="24" customWidth="1"/>
    <col min="3" max="3" width="35.5" style="25" customWidth="1"/>
    <col min="4" max="4" width="13.5" style="26" customWidth="1"/>
    <col min="5" max="5" width="9" style="23" customWidth="1"/>
    <col min="6" max="6" width="11.25" style="23" customWidth="1"/>
    <col min="7" max="250" width="9" style="23" customWidth="1"/>
    <col min="251" max="251" width="29.625" style="23" customWidth="1"/>
    <col min="252" max="252" width="12.75" style="23"/>
    <col min="253" max="253" width="29.75" style="23" customWidth="1"/>
    <col min="254" max="254" width="17" style="23" customWidth="1"/>
    <col min="255" max="255" width="37" style="23" customWidth="1"/>
    <col min="256" max="256" width="17.375" style="23" customWidth="1"/>
    <col min="257" max="506" width="9" style="23" customWidth="1"/>
    <col min="507" max="507" width="29.625" style="23" customWidth="1"/>
    <col min="508" max="508" width="12.75" style="23"/>
    <col min="509" max="509" width="29.75" style="23" customWidth="1"/>
    <col min="510" max="510" width="17" style="23" customWidth="1"/>
    <col min="511" max="511" width="37" style="23" customWidth="1"/>
    <col min="512" max="512" width="17.375" style="23" customWidth="1"/>
    <col min="513" max="762" width="9" style="23" customWidth="1"/>
    <col min="763" max="763" width="29.625" style="23" customWidth="1"/>
    <col min="764" max="764" width="12.75" style="23"/>
    <col min="765" max="765" width="29.75" style="23" customWidth="1"/>
    <col min="766" max="766" width="17" style="23" customWidth="1"/>
    <col min="767" max="767" width="37" style="23" customWidth="1"/>
    <col min="768" max="768" width="17.375" style="23" customWidth="1"/>
    <col min="769" max="1018" width="9" style="23" customWidth="1"/>
    <col min="1019" max="1019" width="29.625" style="23" customWidth="1"/>
    <col min="1020" max="1020" width="12.75" style="23"/>
    <col min="1021" max="1021" width="29.75" style="23" customWidth="1"/>
    <col min="1022" max="1022" width="17" style="23" customWidth="1"/>
    <col min="1023" max="1023" width="37" style="23" customWidth="1"/>
    <col min="1024" max="1024" width="17.375" style="23" customWidth="1"/>
    <col min="1025" max="1274" width="9" style="23" customWidth="1"/>
    <col min="1275" max="1275" width="29.625" style="23" customWidth="1"/>
    <col min="1276" max="1276" width="12.75" style="23"/>
    <col min="1277" max="1277" width="29.75" style="23" customWidth="1"/>
    <col min="1278" max="1278" width="17" style="23" customWidth="1"/>
    <col min="1279" max="1279" width="37" style="23" customWidth="1"/>
    <col min="1280" max="1280" width="17.375" style="23" customWidth="1"/>
    <col min="1281" max="1530" width="9" style="23" customWidth="1"/>
    <col min="1531" max="1531" width="29.625" style="23" customWidth="1"/>
    <col min="1532" max="1532" width="12.75" style="23"/>
    <col min="1533" max="1533" width="29.75" style="23" customWidth="1"/>
    <col min="1534" max="1534" width="17" style="23" customWidth="1"/>
    <col min="1535" max="1535" width="37" style="23" customWidth="1"/>
    <col min="1536" max="1536" width="17.375" style="23" customWidth="1"/>
    <col min="1537" max="1786" width="9" style="23" customWidth="1"/>
    <col min="1787" max="1787" width="29.625" style="23" customWidth="1"/>
    <col min="1788" max="1788" width="12.75" style="23"/>
    <col min="1789" max="1789" width="29.75" style="23" customWidth="1"/>
    <col min="1790" max="1790" width="17" style="23" customWidth="1"/>
    <col min="1791" max="1791" width="37" style="23" customWidth="1"/>
    <col min="1792" max="1792" width="17.375" style="23" customWidth="1"/>
    <col min="1793" max="2042" width="9" style="23" customWidth="1"/>
    <col min="2043" max="2043" width="29.625" style="23" customWidth="1"/>
    <col min="2044" max="2044" width="12.75" style="23"/>
    <col min="2045" max="2045" width="29.75" style="23" customWidth="1"/>
    <col min="2046" max="2046" width="17" style="23" customWidth="1"/>
    <col min="2047" max="2047" width="37" style="23" customWidth="1"/>
    <col min="2048" max="2048" width="17.375" style="23" customWidth="1"/>
    <col min="2049" max="2298" width="9" style="23" customWidth="1"/>
    <col min="2299" max="2299" width="29.625" style="23" customWidth="1"/>
    <col min="2300" max="2300" width="12.75" style="23"/>
    <col min="2301" max="2301" width="29.75" style="23" customWidth="1"/>
    <col min="2302" max="2302" width="17" style="23" customWidth="1"/>
    <col min="2303" max="2303" width="37" style="23" customWidth="1"/>
    <col min="2304" max="2304" width="17.375" style="23" customWidth="1"/>
    <col min="2305" max="2554" width="9" style="23" customWidth="1"/>
    <col min="2555" max="2555" width="29.625" style="23" customWidth="1"/>
    <col min="2556" max="2556" width="12.75" style="23"/>
    <col min="2557" max="2557" width="29.75" style="23" customWidth="1"/>
    <col min="2558" max="2558" width="17" style="23" customWidth="1"/>
    <col min="2559" max="2559" width="37" style="23" customWidth="1"/>
    <col min="2560" max="2560" width="17.375" style="23" customWidth="1"/>
    <col min="2561" max="2810" width="9" style="23" customWidth="1"/>
    <col min="2811" max="2811" width="29.625" style="23" customWidth="1"/>
    <col min="2812" max="2812" width="12.75" style="23"/>
    <col min="2813" max="2813" width="29.75" style="23" customWidth="1"/>
    <col min="2814" max="2814" width="17" style="23" customWidth="1"/>
    <col min="2815" max="2815" width="37" style="23" customWidth="1"/>
    <col min="2816" max="2816" width="17.375" style="23" customWidth="1"/>
    <col min="2817" max="3066" width="9" style="23" customWidth="1"/>
    <col min="3067" max="3067" width="29.625" style="23" customWidth="1"/>
    <col min="3068" max="3068" width="12.75" style="23"/>
    <col min="3069" max="3069" width="29.75" style="23" customWidth="1"/>
    <col min="3070" max="3070" width="17" style="23" customWidth="1"/>
    <col min="3071" max="3071" width="37" style="23" customWidth="1"/>
    <col min="3072" max="3072" width="17.375" style="23" customWidth="1"/>
    <col min="3073" max="3322" width="9" style="23" customWidth="1"/>
    <col min="3323" max="3323" width="29.625" style="23" customWidth="1"/>
    <col min="3324" max="3324" width="12.75" style="23"/>
    <col min="3325" max="3325" width="29.75" style="23" customWidth="1"/>
    <col min="3326" max="3326" width="17" style="23" customWidth="1"/>
    <col min="3327" max="3327" width="37" style="23" customWidth="1"/>
    <col min="3328" max="3328" width="17.375" style="23" customWidth="1"/>
    <col min="3329" max="3578" width="9" style="23" customWidth="1"/>
    <col min="3579" max="3579" width="29.625" style="23" customWidth="1"/>
    <col min="3580" max="3580" width="12.75" style="23"/>
    <col min="3581" max="3581" width="29.75" style="23" customWidth="1"/>
    <col min="3582" max="3582" width="17" style="23" customWidth="1"/>
    <col min="3583" max="3583" width="37" style="23" customWidth="1"/>
    <col min="3584" max="3584" width="17.375" style="23" customWidth="1"/>
    <col min="3585" max="3834" width="9" style="23" customWidth="1"/>
    <col min="3835" max="3835" width="29.625" style="23" customWidth="1"/>
    <col min="3836" max="3836" width="12.75" style="23"/>
    <col min="3837" max="3837" width="29.75" style="23" customWidth="1"/>
    <col min="3838" max="3838" width="17" style="23" customWidth="1"/>
    <col min="3839" max="3839" width="37" style="23" customWidth="1"/>
    <col min="3840" max="3840" width="17.375" style="23" customWidth="1"/>
    <col min="3841" max="4090" width="9" style="23" customWidth="1"/>
    <col min="4091" max="4091" width="29.625" style="23" customWidth="1"/>
    <col min="4092" max="4092" width="12.75" style="23"/>
    <col min="4093" max="4093" width="29.75" style="23" customWidth="1"/>
    <col min="4094" max="4094" width="17" style="23" customWidth="1"/>
    <col min="4095" max="4095" width="37" style="23" customWidth="1"/>
    <col min="4096" max="4096" width="17.375" style="23" customWidth="1"/>
    <col min="4097" max="4346" width="9" style="23" customWidth="1"/>
    <col min="4347" max="4347" width="29.625" style="23" customWidth="1"/>
    <col min="4348" max="4348" width="12.75" style="23"/>
    <col min="4349" max="4349" width="29.75" style="23" customWidth="1"/>
    <col min="4350" max="4350" width="17" style="23" customWidth="1"/>
    <col min="4351" max="4351" width="37" style="23" customWidth="1"/>
    <col min="4352" max="4352" width="17.375" style="23" customWidth="1"/>
    <col min="4353" max="4602" width="9" style="23" customWidth="1"/>
    <col min="4603" max="4603" width="29.625" style="23" customWidth="1"/>
    <col min="4604" max="4604" width="12.75" style="23"/>
    <col min="4605" max="4605" width="29.75" style="23" customWidth="1"/>
    <col min="4606" max="4606" width="17" style="23" customWidth="1"/>
    <col min="4607" max="4607" width="37" style="23" customWidth="1"/>
    <col min="4608" max="4608" width="17.375" style="23" customWidth="1"/>
    <col min="4609" max="4858" width="9" style="23" customWidth="1"/>
    <col min="4859" max="4859" width="29.625" style="23" customWidth="1"/>
    <col min="4860" max="4860" width="12.75" style="23"/>
    <col min="4861" max="4861" width="29.75" style="23" customWidth="1"/>
    <col min="4862" max="4862" width="17" style="23" customWidth="1"/>
    <col min="4863" max="4863" width="37" style="23" customWidth="1"/>
    <col min="4864" max="4864" width="17.375" style="23" customWidth="1"/>
    <col min="4865" max="5114" width="9" style="23" customWidth="1"/>
    <col min="5115" max="5115" width="29.625" style="23" customWidth="1"/>
    <col min="5116" max="5116" width="12.75" style="23"/>
    <col min="5117" max="5117" width="29.75" style="23" customWidth="1"/>
    <col min="5118" max="5118" width="17" style="23" customWidth="1"/>
    <col min="5119" max="5119" width="37" style="23" customWidth="1"/>
    <col min="5120" max="5120" width="17.375" style="23" customWidth="1"/>
    <col min="5121" max="5370" width="9" style="23" customWidth="1"/>
    <col min="5371" max="5371" width="29.625" style="23" customWidth="1"/>
    <col min="5372" max="5372" width="12.75" style="23"/>
    <col min="5373" max="5373" width="29.75" style="23" customWidth="1"/>
    <col min="5374" max="5374" width="17" style="23" customWidth="1"/>
    <col min="5375" max="5375" width="37" style="23" customWidth="1"/>
    <col min="5376" max="5376" width="17.375" style="23" customWidth="1"/>
    <col min="5377" max="5626" width="9" style="23" customWidth="1"/>
    <col min="5627" max="5627" width="29.625" style="23" customWidth="1"/>
    <col min="5628" max="5628" width="12.75" style="23"/>
    <col min="5629" max="5629" width="29.75" style="23" customWidth="1"/>
    <col min="5630" max="5630" width="17" style="23" customWidth="1"/>
    <col min="5631" max="5631" width="37" style="23" customWidth="1"/>
    <col min="5632" max="5632" width="17.375" style="23" customWidth="1"/>
    <col min="5633" max="5882" width="9" style="23" customWidth="1"/>
    <col min="5883" max="5883" width="29.625" style="23" customWidth="1"/>
    <col min="5884" max="5884" width="12.75" style="23"/>
    <col min="5885" max="5885" width="29.75" style="23" customWidth="1"/>
    <col min="5886" max="5886" width="17" style="23" customWidth="1"/>
    <col min="5887" max="5887" width="37" style="23" customWidth="1"/>
    <col min="5888" max="5888" width="17.375" style="23" customWidth="1"/>
    <col min="5889" max="6138" width="9" style="23" customWidth="1"/>
    <col min="6139" max="6139" width="29.625" style="23" customWidth="1"/>
    <col min="6140" max="6140" width="12.75" style="23"/>
    <col min="6141" max="6141" width="29.75" style="23" customWidth="1"/>
    <col min="6142" max="6142" width="17" style="23" customWidth="1"/>
    <col min="6143" max="6143" width="37" style="23" customWidth="1"/>
    <col min="6144" max="6144" width="17.375" style="23" customWidth="1"/>
    <col min="6145" max="6394" width="9" style="23" customWidth="1"/>
    <col min="6395" max="6395" width="29.625" style="23" customWidth="1"/>
    <col min="6396" max="6396" width="12.75" style="23"/>
    <col min="6397" max="6397" width="29.75" style="23" customWidth="1"/>
    <col min="6398" max="6398" width="17" style="23" customWidth="1"/>
    <col min="6399" max="6399" width="37" style="23" customWidth="1"/>
    <col min="6400" max="6400" width="17.375" style="23" customWidth="1"/>
    <col min="6401" max="6650" width="9" style="23" customWidth="1"/>
    <col min="6651" max="6651" width="29.625" style="23" customWidth="1"/>
    <col min="6652" max="6652" width="12.75" style="23"/>
    <col min="6653" max="6653" width="29.75" style="23" customWidth="1"/>
    <col min="6654" max="6654" width="17" style="23" customWidth="1"/>
    <col min="6655" max="6655" width="37" style="23" customWidth="1"/>
    <col min="6656" max="6656" width="17.375" style="23" customWidth="1"/>
    <col min="6657" max="6906" width="9" style="23" customWidth="1"/>
    <col min="6907" max="6907" width="29.625" style="23" customWidth="1"/>
    <col min="6908" max="6908" width="12.75" style="23"/>
    <col min="6909" max="6909" width="29.75" style="23" customWidth="1"/>
    <col min="6910" max="6910" width="17" style="23" customWidth="1"/>
    <col min="6911" max="6911" width="37" style="23" customWidth="1"/>
    <col min="6912" max="6912" width="17.375" style="23" customWidth="1"/>
    <col min="6913" max="7162" width="9" style="23" customWidth="1"/>
    <col min="7163" max="7163" width="29.625" style="23" customWidth="1"/>
    <col min="7164" max="7164" width="12.75" style="23"/>
    <col min="7165" max="7165" width="29.75" style="23" customWidth="1"/>
    <col min="7166" max="7166" width="17" style="23" customWidth="1"/>
    <col min="7167" max="7167" width="37" style="23" customWidth="1"/>
    <col min="7168" max="7168" width="17.375" style="23" customWidth="1"/>
    <col min="7169" max="7418" width="9" style="23" customWidth="1"/>
    <col min="7419" max="7419" width="29.625" style="23" customWidth="1"/>
    <col min="7420" max="7420" width="12.75" style="23"/>
    <col min="7421" max="7421" width="29.75" style="23" customWidth="1"/>
    <col min="7422" max="7422" width="17" style="23" customWidth="1"/>
    <col min="7423" max="7423" width="37" style="23" customWidth="1"/>
    <col min="7424" max="7424" width="17.375" style="23" customWidth="1"/>
    <col min="7425" max="7674" width="9" style="23" customWidth="1"/>
    <col min="7675" max="7675" width="29.625" style="23" customWidth="1"/>
    <col min="7676" max="7676" width="12.75" style="23"/>
    <col min="7677" max="7677" width="29.75" style="23" customWidth="1"/>
    <col min="7678" max="7678" width="17" style="23" customWidth="1"/>
    <col min="7679" max="7679" width="37" style="23" customWidth="1"/>
    <col min="7680" max="7680" width="17.375" style="23" customWidth="1"/>
    <col min="7681" max="7930" width="9" style="23" customWidth="1"/>
    <col min="7931" max="7931" width="29.625" style="23" customWidth="1"/>
    <col min="7932" max="7932" width="12.75" style="23"/>
    <col min="7933" max="7933" width="29.75" style="23" customWidth="1"/>
    <col min="7934" max="7934" width="17" style="23" customWidth="1"/>
    <col min="7935" max="7935" width="37" style="23" customWidth="1"/>
    <col min="7936" max="7936" width="17.375" style="23" customWidth="1"/>
    <col min="7937" max="8186" width="9" style="23" customWidth="1"/>
    <col min="8187" max="8187" width="29.625" style="23" customWidth="1"/>
    <col min="8188" max="8188" width="12.75" style="23"/>
    <col min="8189" max="8189" width="29.75" style="23" customWidth="1"/>
    <col min="8190" max="8190" width="17" style="23" customWidth="1"/>
    <col min="8191" max="8191" width="37" style="23" customWidth="1"/>
    <col min="8192" max="8192" width="17.375" style="23" customWidth="1"/>
    <col min="8193" max="8442" width="9" style="23" customWidth="1"/>
    <col min="8443" max="8443" width="29.625" style="23" customWidth="1"/>
    <col min="8444" max="8444" width="12.75" style="23"/>
    <col min="8445" max="8445" width="29.75" style="23" customWidth="1"/>
    <col min="8446" max="8446" width="17" style="23" customWidth="1"/>
    <col min="8447" max="8447" width="37" style="23" customWidth="1"/>
    <col min="8448" max="8448" width="17.375" style="23" customWidth="1"/>
    <col min="8449" max="8698" width="9" style="23" customWidth="1"/>
    <col min="8699" max="8699" width="29.625" style="23" customWidth="1"/>
    <col min="8700" max="8700" width="12.75" style="23"/>
    <col min="8701" max="8701" width="29.75" style="23" customWidth="1"/>
    <col min="8702" max="8702" width="17" style="23" customWidth="1"/>
    <col min="8703" max="8703" width="37" style="23" customWidth="1"/>
    <col min="8704" max="8704" width="17.375" style="23" customWidth="1"/>
    <col min="8705" max="8954" width="9" style="23" customWidth="1"/>
    <col min="8955" max="8955" width="29.625" style="23" customWidth="1"/>
    <col min="8956" max="8956" width="12.75" style="23"/>
    <col min="8957" max="8957" width="29.75" style="23" customWidth="1"/>
    <col min="8958" max="8958" width="17" style="23" customWidth="1"/>
    <col min="8959" max="8959" width="37" style="23" customWidth="1"/>
    <col min="8960" max="8960" width="17.375" style="23" customWidth="1"/>
    <col min="8961" max="9210" width="9" style="23" customWidth="1"/>
    <col min="9211" max="9211" width="29.625" style="23" customWidth="1"/>
    <col min="9212" max="9212" width="12.75" style="23"/>
    <col min="9213" max="9213" width="29.75" style="23" customWidth="1"/>
    <col min="9214" max="9214" width="17" style="23" customWidth="1"/>
    <col min="9215" max="9215" width="37" style="23" customWidth="1"/>
    <col min="9216" max="9216" width="17.375" style="23" customWidth="1"/>
    <col min="9217" max="9466" width="9" style="23" customWidth="1"/>
    <col min="9467" max="9467" width="29.625" style="23" customWidth="1"/>
    <col min="9468" max="9468" width="12.75" style="23"/>
    <col min="9469" max="9469" width="29.75" style="23" customWidth="1"/>
    <col min="9470" max="9470" width="17" style="23" customWidth="1"/>
    <col min="9471" max="9471" width="37" style="23" customWidth="1"/>
    <col min="9472" max="9472" width="17.375" style="23" customWidth="1"/>
    <col min="9473" max="9722" width="9" style="23" customWidth="1"/>
    <col min="9723" max="9723" width="29.625" style="23" customWidth="1"/>
    <col min="9724" max="9724" width="12.75" style="23"/>
    <col min="9725" max="9725" width="29.75" style="23" customWidth="1"/>
    <col min="9726" max="9726" width="17" style="23" customWidth="1"/>
    <col min="9727" max="9727" width="37" style="23" customWidth="1"/>
    <col min="9728" max="9728" width="17.375" style="23" customWidth="1"/>
    <col min="9729" max="9978" width="9" style="23" customWidth="1"/>
    <col min="9979" max="9979" width="29.625" style="23" customWidth="1"/>
    <col min="9980" max="9980" width="12.75" style="23"/>
    <col min="9981" max="9981" width="29.75" style="23" customWidth="1"/>
    <col min="9982" max="9982" width="17" style="23" customWidth="1"/>
    <col min="9983" max="9983" width="37" style="23" customWidth="1"/>
    <col min="9984" max="9984" width="17.375" style="23" customWidth="1"/>
    <col min="9985" max="10234" width="9" style="23" customWidth="1"/>
    <col min="10235" max="10235" width="29.625" style="23" customWidth="1"/>
    <col min="10236" max="10236" width="12.75" style="23"/>
    <col min="10237" max="10237" width="29.75" style="23" customWidth="1"/>
    <col min="10238" max="10238" width="17" style="23" customWidth="1"/>
    <col min="10239" max="10239" width="37" style="23" customWidth="1"/>
    <col min="10240" max="10240" width="17.375" style="23" customWidth="1"/>
    <col min="10241" max="10490" width="9" style="23" customWidth="1"/>
    <col min="10491" max="10491" width="29.625" style="23" customWidth="1"/>
    <col min="10492" max="10492" width="12.75" style="23"/>
    <col min="10493" max="10493" width="29.75" style="23" customWidth="1"/>
    <col min="10494" max="10494" width="17" style="23" customWidth="1"/>
    <col min="10495" max="10495" width="37" style="23" customWidth="1"/>
    <col min="10496" max="10496" width="17.375" style="23" customWidth="1"/>
    <col min="10497" max="10746" width="9" style="23" customWidth="1"/>
    <col min="10747" max="10747" width="29.625" style="23" customWidth="1"/>
    <col min="10748" max="10748" width="12.75" style="23"/>
    <col min="10749" max="10749" width="29.75" style="23" customWidth="1"/>
    <col min="10750" max="10750" width="17" style="23" customWidth="1"/>
    <col min="10751" max="10751" width="37" style="23" customWidth="1"/>
    <col min="10752" max="10752" width="17.375" style="23" customWidth="1"/>
    <col min="10753" max="11002" width="9" style="23" customWidth="1"/>
    <col min="11003" max="11003" width="29.625" style="23" customWidth="1"/>
    <col min="11004" max="11004" width="12.75" style="23"/>
    <col min="11005" max="11005" width="29.75" style="23" customWidth="1"/>
    <col min="11006" max="11006" width="17" style="23" customWidth="1"/>
    <col min="11007" max="11007" width="37" style="23" customWidth="1"/>
    <col min="11008" max="11008" width="17.375" style="23" customWidth="1"/>
    <col min="11009" max="11258" width="9" style="23" customWidth="1"/>
    <col min="11259" max="11259" width="29.625" style="23" customWidth="1"/>
    <col min="11260" max="11260" width="12.75" style="23"/>
    <col min="11261" max="11261" width="29.75" style="23" customWidth="1"/>
    <col min="11262" max="11262" width="17" style="23" customWidth="1"/>
    <col min="11263" max="11263" width="37" style="23" customWidth="1"/>
    <col min="11264" max="11264" width="17.375" style="23" customWidth="1"/>
    <col min="11265" max="11514" width="9" style="23" customWidth="1"/>
    <col min="11515" max="11515" width="29.625" style="23" customWidth="1"/>
    <col min="11516" max="11516" width="12.75" style="23"/>
    <col min="11517" max="11517" width="29.75" style="23" customWidth="1"/>
    <col min="11518" max="11518" width="17" style="23" customWidth="1"/>
    <col min="11519" max="11519" width="37" style="23" customWidth="1"/>
    <col min="11520" max="11520" width="17.375" style="23" customWidth="1"/>
    <col min="11521" max="11770" width="9" style="23" customWidth="1"/>
    <col min="11771" max="11771" width="29.625" style="23" customWidth="1"/>
    <col min="11772" max="11772" width="12.75" style="23"/>
    <col min="11773" max="11773" width="29.75" style="23" customWidth="1"/>
    <col min="11774" max="11774" width="17" style="23" customWidth="1"/>
    <col min="11775" max="11775" width="37" style="23" customWidth="1"/>
    <col min="11776" max="11776" width="17.375" style="23" customWidth="1"/>
    <col min="11777" max="12026" width="9" style="23" customWidth="1"/>
    <col min="12027" max="12027" width="29.625" style="23" customWidth="1"/>
    <col min="12028" max="12028" width="12.75" style="23"/>
    <col min="12029" max="12029" width="29.75" style="23" customWidth="1"/>
    <col min="12030" max="12030" width="17" style="23" customWidth="1"/>
    <col min="12031" max="12031" width="37" style="23" customWidth="1"/>
    <col min="12032" max="12032" width="17.375" style="23" customWidth="1"/>
    <col min="12033" max="12282" width="9" style="23" customWidth="1"/>
    <col min="12283" max="12283" width="29.625" style="23" customWidth="1"/>
    <col min="12284" max="12284" width="12.75" style="23"/>
    <col min="12285" max="12285" width="29.75" style="23" customWidth="1"/>
    <col min="12286" max="12286" width="17" style="23" customWidth="1"/>
    <col min="12287" max="12287" width="37" style="23" customWidth="1"/>
    <col min="12288" max="12288" width="17.375" style="23" customWidth="1"/>
    <col min="12289" max="12538" width="9" style="23" customWidth="1"/>
    <col min="12539" max="12539" width="29.625" style="23" customWidth="1"/>
    <col min="12540" max="12540" width="12.75" style="23"/>
    <col min="12541" max="12541" width="29.75" style="23" customWidth="1"/>
    <col min="12542" max="12542" width="17" style="23" customWidth="1"/>
    <col min="12543" max="12543" width="37" style="23" customWidth="1"/>
    <col min="12544" max="12544" width="17.375" style="23" customWidth="1"/>
    <col min="12545" max="12794" width="9" style="23" customWidth="1"/>
    <col min="12795" max="12795" width="29.625" style="23" customWidth="1"/>
    <col min="12796" max="12796" width="12.75" style="23"/>
    <col min="12797" max="12797" width="29.75" style="23" customWidth="1"/>
    <col min="12798" max="12798" width="17" style="23" customWidth="1"/>
    <col min="12799" max="12799" width="37" style="23" customWidth="1"/>
    <col min="12800" max="12800" width="17.375" style="23" customWidth="1"/>
    <col min="12801" max="13050" width="9" style="23" customWidth="1"/>
    <col min="13051" max="13051" width="29.625" style="23" customWidth="1"/>
    <col min="13052" max="13052" width="12.75" style="23"/>
    <col min="13053" max="13053" width="29.75" style="23" customWidth="1"/>
    <col min="13054" max="13054" width="17" style="23" customWidth="1"/>
    <col min="13055" max="13055" width="37" style="23" customWidth="1"/>
    <col min="13056" max="13056" width="17.375" style="23" customWidth="1"/>
    <col min="13057" max="13306" width="9" style="23" customWidth="1"/>
    <col min="13307" max="13307" width="29.625" style="23" customWidth="1"/>
    <col min="13308" max="13308" width="12.75" style="23"/>
    <col min="13309" max="13309" width="29.75" style="23" customWidth="1"/>
    <col min="13310" max="13310" width="17" style="23" customWidth="1"/>
    <col min="13311" max="13311" width="37" style="23" customWidth="1"/>
    <col min="13312" max="13312" width="17.375" style="23" customWidth="1"/>
    <col min="13313" max="13562" width="9" style="23" customWidth="1"/>
    <col min="13563" max="13563" width="29.625" style="23" customWidth="1"/>
    <col min="13564" max="13564" width="12.75" style="23"/>
    <col min="13565" max="13565" width="29.75" style="23" customWidth="1"/>
    <col min="13566" max="13566" width="17" style="23" customWidth="1"/>
    <col min="13567" max="13567" width="37" style="23" customWidth="1"/>
    <col min="13568" max="13568" width="17.375" style="23" customWidth="1"/>
    <col min="13569" max="13818" width="9" style="23" customWidth="1"/>
    <col min="13819" max="13819" width="29.625" style="23" customWidth="1"/>
    <col min="13820" max="13820" width="12.75" style="23"/>
    <col min="13821" max="13821" width="29.75" style="23" customWidth="1"/>
    <col min="13822" max="13822" width="17" style="23" customWidth="1"/>
    <col min="13823" max="13823" width="37" style="23" customWidth="1"/>
    <col min="13824" max="13824" width="17.375" style="23" customWidth="1"/>
    <col min="13825" max="14074" width="9" style="23" customWidth="1"/>
    <col min="14075" max="14075" width="29.625" style="23" customWidth="1"/>
    <col min="14076" max="14076" width="12.75" style="23"/>
    <col min="14077" max="14077" width="29.75" style="23" customWidth="1"/>
    <col min="14078" max="14078" width="17" style="23" customWidth="1"/>
    <col min="14079" max="14079" width="37" style="23" customWidth="1"/>
    <col min="14080" max="14080" width="17.375" style="23" customWidth="1"/>
    <col min="14081" max="14330" width="9" style="23" customWidth="1"/>
    <col min="14331" max="14331" width="29.625" style="23" customWidth="1"/>
    <col min="14332" max="14332" width="12.75" style="23"/>
    <col min="14333" max="14333" width="29.75" style="23" customWidth="1"/>
    <col min="14334" max="14334" width="17" style="23" customWidth="1"/>
    <col min="14335" max="14335" width="37" style="23" customWidth="1"/>
    <col min="14336" max="14336" width="17.375" style="23" customWidth="1"/>
    <col min="14337" max="14586" width="9" style="23" customWidth="1"/>
    <col min="14587" max="14587" width="29.625" style="23" customWidth="1"/>
    <col min="14588" max="14588" width="12.75" style="23"/>
    <col min="14589" max="14589" width="29.75" style="23" customWidth="1"/>
    <col min="14590" max="14590" width="17" style="23" customWidth="1"/>
    <col min="14591" max="14591" width="37" style="23" customWidth="1"/>
    <col min="14592" max="14592" width="17.375" style="23" customWidth="1"/>
    <col min="14593" max="14842" width="9" style="23" customWidth="1"/>
    <col min="14843" max="14843" width="29.625" style="23" customWidth="1"/>
    <col min="14844" max="14844" width="12.75" style="23"/>
    <col min="14845" max="14845" width="29.75" style="23" customWidth="1"/>
    <col min="14846" max="14846" width="17" style="23" customWidth="1"/>
    <col min="14847" max="14847" width="37" style="23" customWidth="1"/>
    <col min="14848" max="14848" width="17.375" style="23" customWidth="1"/>
    <col min="14849" max="15098" width="9" style="23" customWidth="1"/>
    <col min="15099" max="15099" width="29.625" style="23" customWidth="1"/>
    <col min="15100" max="15100" width="12.75" style="23"/>
    <col min="15101" max="15101" width="29.75" style="23" customWidth="1"/>
    <col min="15102" max="15102" width="17" style="23" customWidth="1"/>
    <col min="15103" max="15103" width="37" style="23" customWidth="1"/>
    <col min="15104" max="15104" width="17.375" style="23" customWidth="1"/>
    <col min="15105" max="15354" width="9" style="23" customWidth="1"/>
    <col min="15355" max="15355" width="29.625" style="23" customWidth="1"/>
    <col min="15356" max="15356" width="12.75" style="23"/>
    <col min="15357" max="15357" width="29.75" style="23" customWidth="1"/>
    <col min="15358" max="15358" width="17" style="23" customWidth="1"/>
    <col min="15359" max="15359" width="37" style="23" customWidth="1"/>
    <col min="15360" max="15360" width="17.375" style="23" customWidth="1"/>
    <col min="15361" max="15610" width="9" style="23" customWidth="1"/>
    <col min="15611" max="15611" width="29.625" style="23" customWidth="1"/>
    <col min="15612" max="15612" width="12.75" style="23"/>
    <col min="15613" max="15613" width="29.75" style="23" customWidth="1"/>
    <col min="15614" max="15614" width="17" style="23" customWidth="1"/>
    <col min="15615" max="15615" width="37" style="23" customWidth="1"/>
    <col min="15616" max="15616" width="17.375" style="23" customWidth="1"/>
    <col min="15617" max="15866" width="9" style="23" customWidth="1"/>
    <col min="15867" max="15867" width="29.625" style="23" customWidth="1"/>
    <col min="15868" max="15868" width="12.75" style="23"/>
    <col min="15869" max="15869" width="29.75" style="23" customWidth="1"/>
    <col min="15870" max="15870" width="17" style="23" customWidth="1"/>
    <col min="15871" max="15871" width="37" style="23" customWidth="1"/>
    <col min="15872" max="15872" width="17.375" style="23" customWidth="1"/>
    <col min="15873" max="16122" width="9" style="23" customWidth="1"/>
    <col min="16123" max="16123" width="29.625" style="23" customWidth="1"/>
    <col min="16124" max="16124" width="12.75" style="23"/>
    <col min="16125" max="16125" width="29.75" style="23" customWidth="1"/>
    <col min="16126" max="16126" width="17" style="23" customWidth="1"/>
    <col min="16127" max="16127" width="37" style="23" customWidth="1"/>
    <col min="16128" max="16128" width="17.375" style="23" customWidth="1"/>
    <col min="16129" max="16378" width="9" style="23" customWidth="1"/>
    <col min="16379" max="16379" width="29.625" style="23" customWidth="1"/>
    <col min="16380" max="16384" width="12.75" style="23"/>
  </cols>
  <sheetData>
    <row r="1" ht="18" spans="1:2">
      <c r="A1" s="3" t="s">
        <v>1328</v>
      </c>
      <c r="B1" s="3"/>
    </row>
    <row r="2" ht="30" customHeight="1" spans="1:4">
      <c r="A2" s="5" t="s">
        <v>1329</v>
      </c>
      <c r="B2" s="5"/>
      <c r="C2" s="5"/>
      <c r="D2" s="5"/>
    </row>
    <row r="3" s="4" customFormat="1" ht="21.95" customHeight="1" spans="1:4">
      <c r="A3" s="27"/>
      <c r="B3" s="28"/>
      <c r="C3" s="29"/>
      <c r="D3" s="30" t="s">
        <v>2</v>
      </c>
    </row>
    <row r="4" s="4" customFormat="1" ht="24" customHeight="1" spans="1:4">
      <c r="A4" s="9" t="s">
        <v>587</v>
      </c>
      <c r="B4" s="9" t="s">
        <v>638</v>
      </c>
      <c r="C4" s="9" t="s">
        <v>133</v>
      </c>
      <c r="D4" s="10" t="s">
        <v>638</v>
      </c>
    </row>
    <row r="5" s="4" customFormat="1" ht="24" customHeight="1" spans="1:4">
      <c r="A5" s="9" t="s">
        <v>61</v>
      </c>
      <c r="B5" s="12">
        <f>B6+B15</f>
        <v>0</v>
      </c>
      <c r="C5" s="9" t="s">
        <v>61</v>
      </c>
      <c r="D5" s="31">
        <f>D6+D15</f>
        <v>0</v>
      </c>
    </row>
    <row r="6" s="4" customFormat="1" ht="24" customHeight="1" spans="1:4">
      <c r="A6" s="32" t="s">
        <v>62</v>
      </c>
      <c r="B6" s="31">
        <f>SUM(B7:B10)</f>
        <v>0</v>
      </c>
      <c r="C6" s="33" t="s">
        <v>63</v>
      </c>
      <c r="D6" s="31">
        <f>SUM(D7,D10,D12)</f>
        <v>0</v>
      </c>
    </row>
    <row r="7" s="4" customFormat="1" ht="20.1" customHeight="1" spans="1:5">
      <c r="A7" s="34" t="s">
        <v>731</v>
      </c>
      <c r="B7" s="35"/>
      <c r="C7" s="34" t="s">
        <v>732</v>
      </c>
      <c r="D7" s="35"/>
      <c r="E7" s="36"/>
    </row>
    <row r="8" s="4" customFormat="1" ht="20.1" customHeight="1" spans="1:5">
      <c r="A8" s="34" t="s">
        <v>733</v>
      </c>
      <c r="B8" s="31"/>
      <c r="C8" s="37" t="s">
        <v>1330</v>
      </c>
      <c r="D8" s="15"/>
      <c r="E8" s="36"/>
    </row>
    <row r="9" s="4" customFormat="1" ht="20.1" customHeight="1" spans="1:4">
      <c r="A9" s="34" t="s">
        <v>735</v>
      </c>
      <c r="B9" s="31"/>
      <c r="C9" s="37" t="s">
        <v>1331</v>
      </c>
      <c r="D9" s="15"/>
    </row>
    <row r="10" s="4" customFormat="1" ht="20.1" customHeight="1" spans="1:4">
      <c r="A10" s="38" t="s">
        <v>1332</v>
      </c>
      <c r="B10" s="31"/>
      <c r="C10" s="34" t="s">
        <v>1333</v>
      </c>
      <c r="D10" s="31"/>
    </row>
    <row r="11" s="4" customFormat="1" ht="20.1" customHeight="1" spans="1:6">
      <c r="A11" s="39"/>
      <c r="B11" s="40"/>
      <c r="C11" s="37" t="s">
        <v>1334</v>
      </c>
      <c r="D11" s="15"/>
      <c r="E11" s="36"/>
      <c r="F11" s="41"/>
    </row>
    <row r="12" s="4" customFormat="1" ht="20.1" customHeight="1" spans="1:6">
      <c r="A12" s="42"/>
      <c r="B12" s="43"/>
      <c r="C12" s="34" t="s">
        <v>1335</v>
      </c>
      <c r="D12" s="31"/>
      <c r="F12" s="41"/>
    </row>
    <row r="13" s="4" customFormat="1" ht="20.1" customHeight="1" spans="1:6">
      <c r="A13" s="44"/>
      <c r="B13" s="45"/>
      <c r="C13" s="37" t="s">
        <v>1336</v>
      </c>
      <c r="D13" s="15"/>
      <c r="F13" s="41"/>
    </row>
    <row r="14" s="4" customFormat="1" ht="20.1" customHeight="1" spans="1:6">
      <c r="A14" s="44"/>
      <c r="B14" s="45"/>
      <c r="C14" s="37"/>
      <c r="D14" s="15"/>
      <c r="F14" s="41"/>
    </row>
    <row r="15" s="4" customFormat="1" ht="20.1" customHeight="1" spans="1:4">
      <c r="A15" s="46" t="s">
        <v>108</v>
      </c>
      <c r="B15" s="47">
        <f>B16</f>
        <v>0</v>
      </c>
      <c r="C15" s="46" t="s">
        <v>109</v>
      </c>
      <c r="D15" s="31">
        <f>D16</f>
        <v>0</v>
      </c>
    </row>
    <row r="16" s="4" customFormat="1" ht="20.1" customHeight="1" spans="1:4">
      <c r="A16" s="48" t="s">
        <v>1337</v>
      </c>
      <c r="B16" s="15"/>
      <c r="C16" s="34" t="s">
        <v>1338</v>
      </c>
      <c r="D16" s="15"/>
    </row>
    <row r="17" s="4" customFormat="1" ht="36" customHeight="1" spans="1:4">
      <c r="A17" s="49" t="s">
        <v>1339</v>
      </c>
      <c r="B17" s="49"/>
      <c r="C17" s="49"/>
      <c r="D17" s="49"/>
    </row>
    <row r="18" s="4" customFormat="1" ht="20.1" customHeight="1" spans="1:5">
      <c r="A18" s="23"/>
      <c r="B18" s="24"/>
      <c r="C18" s="25"/>
      <c r="D18" s="26"/>
      <c r="E18" s="50"/>
    </row>
    <row r="19" s="4" customFormat="1" ht="20.1" customHeight="1" spans="1:4">
      <c r="A19" s="23"/>
      <c r="B19" s="24"/>
      <c r="C19" s="25"/>
      <c r="D19" s="26"/>
    </row>
  </sheetData>
  <mergeCells count="3">
    <mergeCell ref="A1:B1"/>
    <mergeCell ref="A2:D2"/>
    <mergeCell ref="A17:D17"/>
  </mergeCells>
  <printOptions horizontalCentered="1"/>
  <pageMargins left="0.309722222222222" right="0.419444444444444" top="0.779861111111111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4"/>
  <sheetViews>
    <sheetView showZeros="0" workbookViewId="0">
      <selection activeCell="G19" sqref="G19"/>
    </sheetView>
  </sheetViews>
  <sheetFormatPr defaultColWidth="9" defaultRowHeight="14.25" outlineLevelCol="3"/>
  <cols>
    <col min="1" max="1" width="37.625" style="1" customWidth="1"/>
    <col min="2" max="2" width="10.25" style="2" customWidth="1"/>
    <col min="3" max="3" width="37.625" style="2" customWidth="1"/>
    <col min="4" max="4" width="11.62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24" customHeight="1" spans="1:4">
      <c r="A1" s="3" t="s">
        <v>1340</v>
      </c>
      <c r="B1" s="3"/>
      <c r="C1" s="4"/>
      <c r="D1" s="4"/>
    </row>
    <row r="2" ht="31.5" customHeight="1" spans="1:4">
      <c r="A2" s="5" t="s">
        <v>1341</v>
      </c>
      <c r="B2" s="5"/>
      <c r="C2" s="5"/>
      <c r="D2" s="5"/>
    </row>
    <row r="3" ht="24.75" customHeight="1" spans="1:4">
      <c r="A3" s="6"/>
      <c r="B3" s="6"/>
      <c r="C3" s="7"/>
      <c r="D3" s="8" t="s">
        <v>2</v>
      </c>
    </row>
    <row r="4" ht="24" customHeight="1" spans="1:4">
      <c r="A4" s="9" t="s">
        <v>587</v>
      </c>
      <c r="B4" s="10" t="s">
        <v>638</v>
      </c>
      <c r="C4" s="9" t="s">
        <v>133</v>
      </c>
      <c r="D4" s="10" t="s">
        <v>638</v>
      </c>
    </row>
    <row r="5" ht="24" customHeight="1" spans="1:4">
      <c r="A5" s="11" t="s">
        <v>61</v>
      </c>
      <c r="B5" s="12">
        <f>B6</f>
        <v>0</v>
      </c>
      <c r="C5" s="11" t="s">
        <v>61</v>
      </c>
      <c r="D5" s="12">
        <f>B6</f>
        <v>0</v>
      </c>
    </row>
    <row r="6" ht="20.1" customHeight="1" spans="1:4">
      <c r="A6" s="13" t="s">
        <v>752</v>
      </c>
      <c r="B6" s="12">
        <f>B7+B11+B14+B15+B16</f>
        <v>0</v>
      </c>
      <c r="C6" s="13" t="s">
        <v>753</v>
      </c>
      <c r="D6" s="12">
        <f>D7+D11+D14+D15+D16</f>
        <v>0</v>
      </c>
    </row>
    <row r="7" ht="20.1" customHeight="1" spans="1:4">
      <c r="A7" s="14" t="s">
        <v>754</v>
      </c>
      <c r="B7" s="15"/>
      <c r="C7" s="14" t="s">
        <v>755</v>
      </c>
      <c r="D7" s="15"/>
    </row>
    <row r="8" ht="20.1" customHeight="1" spans="1:4">
      <c r="A8" s="16" t="s">
        <v>756</v>
      </c>
      <c r="B8" s="15"/>
      <c r="C8" s="16" t="s">
        <v>756</v>
      </c>
      <c r="D8" s="15"/>
    </row>
    <row r="9" ht="20.1" customHeight="1" spans="1:4">
      <c r="A9" s="16" t="s">
        <v>757</v>
      </c>
      <c r="B9" s="15"/>
      <c r="C9" s="16" t="s">
        <v>757</v>
      </c>
      <c r="D9" s="15"/>
    </row>
    <row r="10" ht="20.1" customHeight="1" spans="1:4">
      <c r="A10" s="16" t="s">
        <v>758</v>
      </c>
      <c r="B10" s="15"/>
      <c r="C10" s="16" t="s">
        <v>758</v>
      </c>
      <c r="D10" s="15"/>
    </row>
    <row r="11" ht="20.1" customHeight="1" spans="1:4">
      <c r="A11" s="14" t="s">
        <v>759</v>
      </c>
      <c r="B11" s="15"/>
      <c r="C11" s="14" t="s">
        <v>760</v>
      </c>
      <c r="D11" s="15"/>
    </row>
    <row r="12" ht="20.1" customHeight="1" spans="1:4">
      <c r="A12" s="16" t="s">
        <v>761</v>
      </c>
      <c r="B12" s="15"/>
      <c r="C12" s="16" t="s">
        <v>761</v>
      </c>
      <c r="D12" s="15"/>
    </row>
    <row r="13" ht="20.1" customHeight="1" spans="1:4">
      <c r="A13" s="16" t="s">
        <v>762</v>
      </c>
      <c r="B13" s="15"/>
      <c r="C13" s="16" t="s">
        <v>762</v>
      </c>
      <c r="D13" s="15"/>
    </row>
    <row r="14" ht="20.1" customHeight="1" spans="1:4">
      <c r="A14" s="14" t="s">
        <v>763</v>
      </c>
      <c r="B14" s="15"/>
      <c r="C14" s="14" t="s">
        <v>764</v>
      </c>
      <c r="D14" s="15"/>
    </row>
    <row r="15" ht="20.1" customHeight="1" spans="1:4">
      <c r="A15" s="14" t="s">
        <v>765</v>
      </c>
      <c r="B15" s="15"/>
      <c r="C15" s="14" t="s">
        <v>766</v>
      </c>
      <c r="D15" s="15"/>
    </row>
    <row r="16" ht="20.1" customHeight="1" spans="1:4">
      <c r="A16" s="17"/>
      <c r="B16" s="18"/>
      <c r="C16" s="17"/>
      <c r="D16" s="18"/>
    </row>
    <row r="17" ht="20.1" customHeight="1" spans="1:4">
      <c r="A17" s="19"/>
      <c r="B17" s="20"/>
      <c r="C17" s="21" t="s">
        <v>767</v>
      </c>
      <c r="D17" s="12">
        <f>D5-D6</f>
        <v>0</v>
      </c>
    </row>
    <row r="18" ht="35.1" customHeight="1" spans="1:4">
      <c r="A18" s="22" t="s">
        <v>1342</v>
      </c>
      <c r="B18" s="22"/>
      <c r="C18" s="22"/>
      <c r="D18" s="2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rintOptions horizontalCentered="1"/>
  <pageMargins left="0.156944444444444" right="0.156944444444444" top="0.8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J43"/>
  <sheetViews>
    <sheetView showZeros="0" workbookViewId="0">
      <pane ySplit="5" topLeftCell="A22" activePane="bottomLeft" state="frozen"/>
      <selection/>
      <selection pane="bottomLeft" activeCell="C31" sqref="C31:C39"/>
    </sheetView>
  </sheetViews>
  <sheetFormatPr defaultColWidth="9" defaultRowHeight="21.95" customHeight="1"/>
  <cols>
    <col min="1" max="1" width="29.125" style="349" customWidth="1"/>
    <col min="2" max="2" width="11.875" style="349" customWidth="1"/>
    <col min="3" max="3" width="12.125" style="349" customWidth="1"/>
    <col min="4" max="4" width="11.75" style="349" customWidth="1"/>
    <col min="5" max="5" width="31.125" style="349" customWidth="1"/>
    <col min="6" max="6" width="11.875" style="349" customWidth="1"/>
    <col min="7" max="7" width="13.25" style="349" customWidth="1"/>
    <col min="8" max="8" width="12.5" style="349" customWidth="1"/>
    <col min="9" max="9" width="13.5" style="349" customWidth="1"/>
    <col min="10" max="250" width="9" style="349"/>
    <col min="251" max="251" width="4.875" style="349" customWidth="1"/>
    <col min="252" max="252" width="30.625" style="349" customWidth="1"/>
    <col min="253" max="253" width="17" style="349" customWidth="1"/>
    <col min="254" max="254" width="13.5" style="349" customWidth="1"/>
    <col min="255" max="255" width="32.125" style="349" customWidth="1"/>
    <col min="256" max="256" width="15.5" style="349" customWidth="1"/>
    <col min="257" max="257" width="12.25" style="349" customWidth="1"/>
    <col min="258" max="506" width="9" style="349"/>
    <col min="507" max="507" width="4.875" style="349" customWidth="1"/>
    <col min="508" max="508" width="30.625" style="349" customWidth="1"/>
    <col min="509" max="509" width="17" style="349" customWidth="1"/>
    <col min="510" max="510" width="13.5" style="349" customWidth="1"/>
    <col min="511" max="511" width="32.125" style="349" customWidth="1"/>
    <col min="512" max="512" width="15.5" style="349" customWidth="1"/>
    <col min="513" max="513" width="12.25" style="349" customWidth="1"/>
    <col min="514" max="762" width="9" style="349"/>
    <col min="763" max="763" width="4.875" style="349" customWidth="1"/>
    <col min="764" max="764" width="30.625" style="349" customWidth="1"/>
    <col min="765" max="765" width="17" style="349" customWidth="1"/>
    <col min="766" max="766" width="13.5" style="349" customWidth="1"/>
    <col min="767" max="767" width="32.125" style="349" customWidth="1"/>
    <col min="768" max="768" width="15.5" style="349" customWidth="1"/>
    <col min="769" max="769" width="12.25" style="349" customWidth="1"/>
    <col min="770" max="1018" width="9" style="349"/>
    <col min="1019" max="1019" width="4.875" style="349" customWidth="1"/>
    <col min="1020" max="1020" width="30.625" style="349" customWidth="1"/>
    <col min="1021" max="1021" width="17" style="349" customWidth="1"/>
    <col min="1022" max="1022" width="13.5" style="349" customWidth="1"/>
    <col min="1023" max="1023" width="32.125" style="349" customWidth="1"/>
    <col min="1024" max="1024" width="15.5" style="349" customWidth="1"/>
    <col min="1025" max="1025" width="12.25" style="349" customWidth="1"/>
    <col min="1026" max="1274" width="9" style="349"/>
    <col min="1275" max="1275" width="4.875" style="349" customWidth="1"/>
    <col min="1276" max="1276" width="30.625" style="349" customWidth="1"/>
    <col min="1277" max="1277" width="17" style="349" customWidth="1"/>
    <col min="1278" max="1278" width="13.5" style="349" customWidth="1"/>
    <col min="1279" max="1279" width="32.125" style="349" customWidth="1"/>
    <col min="1280" max="1280" width="15.5" style="349" customWidth="1"/>
    <col min="1281" max="1281" width="12.25" style="349" customWidth="1"/>
    <col min="1282" max="1530" width="9" style="349"/>
    <col min="1531" max="1531" width="4.875" style="349" customWidth="1"/>
    <col min="1532" max="1532" width="30.625" style="349" customWidth="1"/>
    <col min="1533" max="1533" width="17" style="349" customWidth="1"/>
    <col min="1534" max="1534" width="13.5" style="349" customWidth="1"/>
    <col min="1535" max="1535" width="32.125" style="349" customWidth="1"/>
    <col min="1536" max="1536" width="15.5" style="349" customWidth="1"/>
    <col min="1537" max="1537" width="12.25" style="349" customWidth="1"/>
    <col min="1538" max="1786" width="9" style="349"/>
    <col min="1787" max="1787" width="4.875" style="349" customWidth="1"/>
    <col min="1788" max="1788" width="30.625" style="349" customWidth="1"/>
    <col min="1789" max="1789" width="17" style="349" customWidth="1"/>
    <col min="1790" max="1790" width="13.5" style="349" customWidth="1"/>
    <col min="1791" max="1791" width="32.125" style="349" customWidth="1"/>
    <col min="1792" max="1792" width="15.5" style="349" customWidth="1"/>
    <col min="1793" max="1793" width="12.25" style="349" customWidth="1"/>
    <col min="1794" max="2042" width="9" style="349"/>
    <col min="2043" max="2043" width="4.875" style="349" customWidth="1"/>
    <col min="2044" max="2044" width="30.625" style="349" customWidth="1"/>
    <col min="2045" max="2045" width="17" style="349" customWidth="1"/>
    <col min="2046" max="2046" width="13.5" style="349" customWidth="1"/>
    <col min="2047" max="2047" width="32.125" style="349" customWidth="1"/>
    <col min="2048" max="2048" width="15.5" style="349" customWidth="1"/>
    <col min="2049" max="2049" width="12.25" style="349" customWidth="1"/>
    <col min="2050" max="2298" width="9" style="349"/>
    <col min="2299" max="2299" width="4.875" style="349" customWidth="1"/>
    <col min="2300" max="2300" width="30.625" style="349" customWidth="1"/>
    <col min="2301" max="2301" width="17" style="349" customWidth="1"/>
    <col min="2302" max="2302" width="13.5" style="349" customWidth="1"/>
    <col min="2303" max="2303" width="32.125" style="349" customWidth="1"/>
    <col min="2304" max="2304" width="15.5" style="349" customWidth="1"/>
    <col min="2305" max="2305" width="12.25" style="349" customWidth="1"/>
    <col min="2306" max="2554" width="9" style="349"/>
    <col min="2555" max="2555" width="4.875" style="349" customWidth="1"/>
    <col min="2556" max="2556" width="30.625" style="349" customWidth="1"/>
    <col min="2557" max="2557" width="17" style="349" customWidth="1"/>
    <col min="2558" max="2558" width="13.5" style="349" customWidth="1"/>
    <col min="2559" max="2559" width="32.125" style="349" customWidth="1"/>
    <col min="2560" max="2560" width="15.5" style="349" customWidth="1"/>
    <col min="2561" max="2561" width="12.25" style="349" customWidth="1"/>
    <col min="2562" max="2810" width="9" style="349"/>
    <col min="2811" max="2811" width="4.875" style="349" customWidth="1"/>
    <col min="2812" max="2812" width="30.625" style="349" customWidth="1"/>
    <col min="2813" max="2813" width="17" style="349" customWidth="1"/>
    <col min="2814" max="2814" width="13.5" style="349" customWidth="1"/>
    <col min="2815" max="2815" width="32.125" style="349" customWidth="1"/>
    <col min="2816" max="2816" width="15.5" style="349" customWidth="1"/>
    <col min="2817" max="2817" width="12.25" style="349" customWidth="1"/>
    <col min="2818" max="3066" width="9" style="349"/>
    <col min="3067" max="3067" width="4.875" style="349" customWidth="1"/>
    <col min="3068" max="3068" width="30.625" style="349" customWidth="1"/>
    <col min="3069" max="3069" width="17" style="349" customWidth="1"/>
    <col min="3070" max="3070" width="13.5" style="349" customWidth="1"/>
    <col min="3071" max="3071" width="32.125" style="349" customWidth="1"/>
    <col min="3072" max="3072" width="15.5" style="349" customWidth="1"/>
    <col min="3073" max="3073" width="12.25" style="349" customWidth="1"/>
    <col min="3074" max="3322" width="9" style="349"/>
    <col min="3323" max="3323" width="4.875" style="349" customWidth="1"/>
    <col min="3324" max="3324" width="30.625" style="349" customWidth="1"/>
    <col min="3325" max="3325" width="17" style="349" customWidth="1"/>
    <col min="3326" max="3326" width="13.5" style="349" customWidth="1"/>
    <col min="3327" max="3327" width="32.125" style="349" customWidth="1"/>
    <col min="3328" max="3328" width="15.5" style="349" customWidth="1"/>
    <col min="3329" max="3329" width="12.25" style="349" customWidth="1"/>
    <col min="3330" max="3578" width="9" style="349"/>
    <col min="3579" max="3579" width="4.875" style="349" customWidth="1"/>
    <col min="3580" max="3580" width="30.625" style="349" customWidth="1"/>
    <col min="3581" max="3581" width="17" style="349" customWidth="1"/>
    <col min="3582" max="3582" width="13.5" style="349" customWidth="1"/>
    <col min="3583" max="3583" width="32.125" style="349" customWidth="1"/>
    <col min="3584" max="3584" width="15.5" style="349" customWidth="1"/>
    <col min="3585" max="3585" width="12.25" style="349" customWidth="1"/>
    <col min="3586" max="3834" width="9" style="349"/>
    <col min="3835" max="3835" width="4.875" style="349" customWidth="1"/>
    <col min="3836" max="3836" width="30.625" style="349" customWidth="1"/>
    <col min="3837" max="3837" width="17" style="349" customWidth="1"/>
    <col min="3838" max="3838" width="13.5" style="349" customWidth="1"/>
    <col min="3839" max="3839" width="32.125" style="349" customWidth="1"/>
    <col min="3840" max="3840" width="15.5" style="349" customWidth="1"/>
    <col min="3841" max="3841" width="12.25" style="349" customWidth="1"/>
    <col min="3842" max="4090" width="9" style="349"/>
    <col min="4091" max="4091" width="4.875" style="349" customWidth="1"/>
    <col min="4092" max="4092" width="30.625" style="349" customWidth="1"/>
    <col min="4093" max="4093" width="17" style="349" customWidth="1"/>
    <col min="4094" max="4094" width="13.5" style="349" customWidth="1"/>
    <col min="4095" max="4095" width="32.125" style="349" customWidth="1"/>
    <col min="4096" max="4096" width="15.5" style="349" customWidth="1"/>
    <col min="4097" max="4097" width="12.25" style="349" customWidth="1"/>
    <col min="4098" max="4346" width="9" style="349"/>
    <col min="4347" max="4347" width="4.875" style="349" customWidth="1"/>
    <col min="4348" max="4348" width="30.625" style="349" customWidth="1"/>
    <col min="4349" max="4349" width="17" style="349" customWidth="1"/>
    <col min="4350" max="4350" width="13.5" style="349" customWidth="1"/>
    <col min="4351" max="4351" width="32.125" style="349" customWidth="1"/>
    <col min="4352" max="4352" width="15.5" style="349" customWidth="1"/>
    <col min="4353" max="4353" width="12.25" style="349" customWidth="1"/>
    <col min="4354" max="4602" width="9" style="349"/>
    <col min="4603" max="4603" width="4.875" style="349" customWidth="1"/>
    <col min="4604" max="4604" width="30.625" style="349" customWidth="1"/>
    <col min="4605" max="4605" width="17" style="349" customWidth="1"/>
    <col min="4606" max="4606" width="13.5" style="349" customWidth="1"/>
    <col min="4607" max="4607" width="32.125" style="349" customWidth="1"/>
    <col min="4608" max="4608" width="15.5" style="349" customWidth="1"/>
    <col min="4609" max="4609" width="12.25" style="349" customWidth="1"/>
    <col min="4610" max="4858" width="9" style="349"/>
    <col min="4859" max="4859" width="4.875" style="349" customWidth="1"/>
    <col min="4860" max="4860" width="30.625" style="349" customWidth="1"/>
    <col min="4861" max="4861" width="17" style="349" customWidth="1"/>
    <col min="4862" max="4862" width="13.5" style="349" customWidth="1"/>
    <col min="4863" max="4863" width="32.125" style="349" customWidth="1"/>
    <col min="4864" max="4864" width="15.5" style="349" customWidth="1"/>
    <col min="4865" max="4865" width="12.25" style="349" customWidth="1"/>
    <col min="4866" max="5114" width="9" style="349"/>
    <col min="5115" max="5115" width="4.875" style="349" customWidth="1"/>
    <col min="5116" max="5116" width="30.625" style="349" customWidth="1"/>
    <col min="5117" max="5117" width="17" style="349" customWidth="1"/>
    <col min="5118" max="5118" width="13.5" style="349" customWidth="1"/>
    <col min="5119" max="5119" width="32.125" style="349" customWidth="1"/>
    <col min="5120" max="5120" width="15.5" style="349" customWidth="1"/>
    <col min="5121" max="5121" width="12.25" style="349" customWidth="1"/>
    <col min="5122" max="5370" width="9" style="349"/>
    <col min="5371" max="5371" width="4.875" style="349" customWidth="1"/>
    <col min="5372" max="5372" width="30.625" style="349" customWidth="1"/>
    <col min="5373" max="5373" width="17" style="349" customWidth="1"/>
    <col min="5374" max="5374" width="13.5" style="349" customWidth="1"/>
    <col min="5375" max="5375" width="32.125" style="349" customWidth="1"/>
    <col min="5376" max="5376" width="15.5" style="349" customWidth="1"/>
    <col min="5377" max="5377" width="12.25" style="349" customWidth="1"/>
    <col min="5378" max="5626" width="9" style="349"/>
    <col min="5627" max="5627" width="4.875" style="349" customWidth="1"/>
    <col min="5628" max="5628" width="30.625" style="349" customWidth="1"/>
    <col min="5629" max="5629" width="17" style="349" customWidth="1"/>
    <col min="5630" max="5630" width="13.5" style="349" customWidth="1"/>
    <col min="5631" max="5631" width="32.125" style="349" customWidth="1"/>
    <col min="5632" max="5632" width="15.5" style="349" customWidth="1"/>
    <col min="5633" max="5633" width="12.25" style="349" customWidth="1"/>
    <col min="5634" max="5882" width="9" style="349"/>
    <col min="5883" max="5883" width="4.875" style="349" customWidth="1"/>
    <col min="5884" max="5884" width="30.625" style="349" customWidth="1"/>
    <col min="5885" max="5885" width="17" style="349" customWidth="1"/>
    <col min="5886" max="5886" width="13.5" style="349" customWidth="1"/>
    <col min="5887" max="5887" width="32.125" style="349" customWidth="1"/>
    <col min="5888" max="5888" width="15.5" style="349" customWidth="1"/>
    <col min="5889" max="5889" width="12.25" style="349" customWidth="1"/>
    <col min="5890" max="6138" width="9" style="349"/>
    <col min="6139" max="6139" width="4.875" style="349" customWidth="1"/>
    <col min="6140" max="6140" width="30.625" style="349" customWidth="1"/>
    <col min="6141" max="6141" width="17" style="349" customWidth="1"/>
    <col min="6142" max="6142" width="13.5" style="349" customWidth="1"/>
    <col min="6143" max="6143" width="32.125" style="349" customWidth="1"/>
    <col min="6144" max="6144" width="15.5" style="349" customWidth="1"/>
    <col min="6145" max="6145" width="12.25" style="349" customWidth="1"/>
    <col min="6146" max="6394" width="9" style="349"/>
    <col min="6395" max="6395" width="4.875" style="349" customWidth="1"/>
    <col min="6396" max="6396" width="30.625" style="349" customWidth="1"/>
    <col min="6397" max="6397" width="17" style="349" customWidth="1"/>
    <col min="6398" max="6398" width="13.5" style="349" customWidth="1"/>
    <col min="6399" max="6399" width="32.125" style="349" customWidth="1"/>
    <col min="6400" max="6400" width="15.5" style="349" customWidth="1"/>
    <col min="6401" max="6401" width="12.25" style="349" customWidth="1"/>
    <col min="6402" max="6650" width="9" style="349"/>
    <col min="6651" max="6651" width="4.875" style="349" customWidth="1"/>
    <col min="6652" max="6652" width="30.625" style="349" customWidth="1"/>
    <col min="6653" max="6653" width="17" style="349" customWidth="1"/>
    <col min="6654" max="6654" width="13.5" style="349" customWidth="1"/>
    <col min="6655" max="6655" width="32.125" style="349" customWidth="1"/>
    <col min="6656" max="6656" width="15.5" style="349" customWidth="1"/>
    <col min="6657" max="6657" width="12.25" style="349" customWidth="1"/>
    <col min="6658" max="6906" width="9" style="349"/>
    <col min="6907" max="6907" width="4.875" style="349" customWidth="1"/>
    <col min="6908" max="6908" width="30.625" style="349" customWidth="1"/>
    <col min="6909" max="6909" width="17" style="349" customWidth="1"/>
    <col min="6910" max="6910" width="13.5" style="349" customWidth="1"/>
    <col min="6911" max="6911" width="32.125" style="349" customWidth="1"/>
    <col min="6912" max="6912" width="15.5" style="349" customWidth="1"/>
    <col min="6913" max="6913" width="12.25" style="349" customWidth="1"/>
    <col min="6914" max="7162" width="9" style="349"/>
    <col min="7163" max="7163" width="4.875" style="349" customWidth="1"/>
    <col min="7164" max="7164" width="30.625" style="349" customWidth="1"/>
    <col min="7165" max="7165" width="17" style="349" customWidth="1"/>
    <col min="7166" max="7166" width="13.5" style="349" customWidth="1"/>
    <col min="7167" max="7167" width="32.125" style="349" customWidth="1"/>
    <col min="7168" max="7168" width="15.5" style="349" customWidth="1"/>
    <col min="7169" max="7169" width="12.25" style="349" customWidth="1"/>
    <col min="7170" max="7418" width="9" style="349"/>
    <col min="7419" max="7419" width="4.875" style="349" customWidth="1"/>
    <col min="7420" max="7420" width="30.625" style="349" customWidth="1"/>
    <col min="7421" max="7421" width="17" style="349" customWidth="1"/>
    <col min="7422" max="7422" width="13.5" style="349" customWidth="1"/>
    <col min="7423" max="7423" width="32.125" style="349" customWidth="1"/>
    <col min="7424" max="7424" width="15.5" style="349" customWidth="1"/>
    <col min="7425" max="7425" width="12.25" style="349" customWidth="1"/>
    <col min="7426" max="7674" width="9" style="349"/>
    <col min="7675" max="7675" width="4.875" style="349" customWidth="1"/>
    <col min="7676" max="7676" width="30.625" style="349" customWidth="1"/>
    <col min="7677" max="7677" width="17" style="349" customWidth="1"/>
    <col min="7678" max="7678" width="13.5" style="349" customWidth="1"/>
    <col min="7679" max="7679" width="32.125" style="349" customWidth="1"/>
    <col min="7680" max="7680" width="15.5" style="349" customWidth="1"/>
    <col min="7681" max="7681" width="12.25" style="349" customWidth="1"/>
    <col min="7682" max="7930" width="9" style="349"/>
    <col min="7931" max="7931" width="4.875" style="349" customWidth="1"/>
    <col min="7932" max="7932" width="30.625" style="349" customWidth="1"/>
    <col min="7933" max="7933" width="17" style="349" customWidth="1"/>
    <col min="7934" max="7934" width="13.5" style="349" customWidth="1"/>
    <col min="7935" max="7935" width="32.125" style="349" customWidth="1"/>
    <col min="7936" max="7936" width="15.5" style="349" customWidth="1"/>
    <col min="7937" max="7937" width="12.25" style="349" customWidth="1"/>
    <col min="7938" max="8186" width="9" style="349"/>
    <col min="8187" max="8187" width="4.875" style="349" customWidth="1"/>
    <col min="8188" max="8188" width="30.625" style="349" customWidth="1"/>
    <col min="8189" max="8189" width="17" style="349" customWidth="1"/>
    <col min="8190" max="8190" width="13.5" style="349" customWidth="1"/>
    <col min="8191" max="8191" width="32.125" style="349" customWidth="1"/>
    <col min="8192" max="8192" width="15.5" style="349" customWidth="1"/>
    <col min="8193" max="8193" width="12.25" style="349" customWidth="1"/>
    <col min="8194" max="8442" width="9" style="349"/>
    <col min="8443" max="8443" width="4.875" style="349" customWidth="1"/>
    <col min="8444" max="8444" width="30.625" style="349" customWidth="1"/>
    <col min="8445" max="8445" width="17" style="349" customWidth="1"/>
    <col min="8446" max="8446" width="13.5" style="349" customWidth="1"/>
    <col min="8447" max="8447" width="32.125" style="349" customWidth="1"/>
    <col min="8448" max="8448" width="15.5" style="349" customWidth="1"/>
    <col min="8449" max="8449" width="12.25" style="349" customWidth="1"/>
    <col min="8450" max="8698" width="9" style="349"/>
    <col min="8699" max="8699" width="4.875" style="349" customWidth="1"/>
    <col min="8700" max="8700" width="30.625" style="349" customWidth="1"/>
    <col min="8701" max="8701" width="17" style="349" customWidth="1"/>
    <col min="8702" max="8702" width="13.5" style="349" customWidth="1"/>
    <col min="8703" max="8703" width="32.125" style="349" customWidth="1"/>
    <col min="8704" max="8704" width="15.5" style="349" customWidth="1"/>
    <col min="8705" max="8705" width="12.25" style="349" customWidth="1"/>
    <col min="8706" max="8954" width="9" style="349"/>
    <col min="8955" max="8955" width="4.875" style="349" customWidth="1"/>
    <col min="8956" max="8956" width="30.625" style="349" customWidth="1"/>
    <col min="8957" max="8957" width="17" style="349" customWidth="1"/>
    <col min="8958" max="8958" width="13.5" style="349" customWidth="1"/>
    <col min="8959" max="8959" width="32.125" style="349" customWidth="1"/>
    <col min="8960" max="8960" width="15.5" style="349" customWidth="1"/>
    <col min="8961" max="8961" width="12.25" style="349" customWidth="1"/>
    <col min="8962" max="9210" width="9" style="349"/>
    <col min="9211" max="9211" width="4.875" style="349" customWidth="1"/>
    <col min="9212" max="9212" width="30.625" style="349" customWidth="1"/>
    <col min="9213" max="9213" width="17" style="349" customWidth="1"/>
    <col min="9214" max="9214" width="13.5" style="349" customWidth="1"/>
    <col min="9215" max="9215" width="32.125" style="349" customWidth="1"/>
    <col min="9216" max="9216" width="15.5" style="349" customWidth="1"/>
    <col min="9217" max="9217" width="12.25" style="349" customWidth="1"/>
    <col min="9218" max="9466" width="9" style="349"/>
    <col min="9467" max="9467" width="4.875" style="349" customWidth="1"/>
    <col min="9468" max="9468" width="30.625" style="349" customWidth="1"/>
    <col min="9469" max="9469" width="17" style="349" customWidth="1"/>
    <col min="9470" max="9470" width="13.5" style="349" customWidth="1"/>
    <col min="9471" max="9471" width="32.125" style="349" customWidth="1"/>
    <col min="9472" max="9472" width="15.5" style="349" customWidth="1"/>
    <col min="9473" max="9473" width="12.25" style="349" customWidth="1"/>
    <col min="9474" max="9722" width="9" style="349"/>
    <col min="9723" max="9723" width="4.875" style="349" customWidth="1"/>
    <col min="9724" max="9724" width="30.625" style="349" customWidth="1"/>
    <col min="9725" max="9725" width="17" style="349" customWidth="1"/>
    <col min="9726" max="9726" width="13.5" style="349" customWidth="1"/>
    <col min="9727" max="9727" width="32.125" style="349" customWidth="1"/>
    <col min="9728" max="9728" width="15.5" style="349" customWidth="1"/>
    <col min="9729" max="9729" width="12.25" style="349" customWidth="1"/>
    <col min="9730" max="9978" width="9" style="349"/>
    <col min="9979" max="9979" width="4.875" style="349" customWidth="1"/>
    <col min="9980" max="9980" width="30.625" style="349" customWidth="1"/>
    <col min="9981" max="9981" width="17" style="349" customWidth="1"/>
    <col min="9982" max="9982" width="13.5" style="349" customWidth="1"/>
    <col min="9983" max="9983" width="32.125" style="349" customWidth="1"/>
    <col min="9984" max="9984" width="15.5" style="349" customWidth="1"/>
    <col min="9985" max="9985" width="12.25" style="349" customWidth="1"/>
    <col min="9986" max="10234" width="9" style="349"/>
    <col min="10235" max="10235" width="4.875" style="349" customWidth="1"/>
    <col min="10236" max="10236" width="30.625" style="349" customWidth="1"/>
    <col min="10237" max="10237" width="17" style="349" customWidth="1"/>
    <col min="10238" max="10238" width="13.5" style="349" customWidth="1"/>
    <col min="10239" max="10239" width="32.125" style="349" customWidth="1"/>
    <col min="10240" max="10240" width="15.5" style="349" customWidth="1"/>
    <col min="10241" max="10241" width="12.25" style="349" customWidth="1"/>
    <col min="10242" max="10490" width="9" style="349"/>
    <col min="10491" max="10491" width="4.875" style="349" customWidth="1"/>
    <col min="10492" max="10492" width="30.625" style="349" customWidth="1"/>
    <col min="10493" max="10493" width="17" style="349" customWidth="1"/>
    <col min="10494" max="10494" width="13.5" style="349" customWidth="1"/>
    <col min="10495" max="10495" width="32.125" style="349" customWidth="1"/>
    <col min="10496" max="10496" width="15.5" style="349" customWidth="1"/>
    <col min="10497" max="10497" width="12.25" style="349" customWidth="1"/>
    <col min="10498" max="10746" width="9" style="349"/>
    <col min="10747" max="10747" width="4.875" style="349" customWidth="1"/>
    <col min="10748" max="10748" width="30.625" style="349" customWidth="1"/>
    <col min="10749" max="10749" width="17" style="349" customWidth="1"/>
    <col min="10750" max="10750" width="13.5" style="349" customWidth="1"/>
    <col min="10751" max="10751" width="32.125" style="349" customWidth="1"/>
    <col min="10752" max="10752" width="15.5" style="349" customWidth="1"/>
    <col min="10753" max="10753" width="12.25" style="349" customWidth="1"/>
    <col min="10754" max="11002" width="9" style="349"/>
    <col min="11003" max="11003" width="4.875" style="349" customWidth="1"/>
    <col min="11004" max="11004" width="30.625" style="349" customWidth="1"/>
    <col min="11005" max="11005" width="17" style="349" customWidth="1"/>
    <col min="11006" max="11006" width="13.5" style="349" customWidth="1"/>
    <col min="11007" max="11007" width="32.125" style="349" customWidth="1"/>
    <col min="11008" max="11008" width="15.5" style="349" customWidth="1"/>
    <col min="11009" max="11009" width="12.25" style="349" customWidth="1"/>
    <col min="11010" max="11258" width="9" style="349"/>
    <col min="11259" max="11259" width="4.875" style="349" customWidth="1"/>
    <col min="11260" max="11260" width="30.625" style="349" customWidth="1"/>
    <col min="11261" max="11261" width="17" style="349" customWidth="1"/>
    <col min="11262" max="11262" width="13.5" style="349" customWidth="1"/>
    <col min="11263" max="11263" width="32.125" style="349" customWidth="1"/>
    <col min="11264" max="11264" width="15.5" style="349" customWidth="1"/>
    <col min="11265" max="11265" width="12.25" style="349" customWidth="1"/>
    <col min="11266" max="11514" width="9" style="349"/>
    <col min="11515" max="11515" width="4.875" style="349" customWidth="1"/>
    <col min="11516" max="11516" width="30.625" style="349" customWidth="1"/>
    <col min="11517" max="11517" width="17" style="349" customWidth="1"/>
    <col min="11518" max="11518" width="13.5" style="349" customWidth="1"/>
    <col min="11519" max="11519" width="32.125" style="349" customWidth="1"/>
    <col min="11520" max="11520" width="15.5" style="349" customWidth="1"/>
    <col min="11521" max="11521" width="12.25" style="349" customWidth="1"/>
    <col min="11522" max="11770" width="9" style="349"/>
    <col min="11771" max="11771" width="4.875" style="349" customWidth="1"/>
    <col min="11772" max="11772" width="30.625" style="349" customWidth="1"/>
    <col min="11773" max="11773" width="17" style="349" customWidth="1"/>
    <col min="11774" max="11774" width="13.5" style="349" customWidth="1"/>
    <col min="11775" max="11775" width="32.125" style="349" customWidth="1"/>
    <col min="11776" max="11776" width="15.5" style="349" customWidth="1"/>
    <col min="11777" max="11777" width="12.25" style="349" customWidth="1"/>
    <col min="11778" max="12026" width="9" style="349"/>
    <col min="12027" max="12027" width="4.875" style="349" customWidth="1"/>
    <col min="12028" max="12028" width="30.625" style="349" customWidth="1"/>
    <col min="12029" max="12029" width="17" style="349" customWidth="1"/>
    <col min="12030" max="12030" width="13.5" style="349" customWidth="1"/>
    <col min="12031" max="12031" width="32.125" style="349" customWidth="1"/>
    <col min="12032" max="12032" width="15.5" style="349" customWidth="1"/>
    <col min="12033" max="12033" width="12.25" style="349" customWidth="1"/>
    <col min="12034" max="12282" width="9" style="349"/>
    <col min="12283" max="12283" width="4.875" style="349" customWidth="1"/>
    <col min="12284" max="12284" width="30.625" style="349" customWidth="1"/>
    <col min="12285" max="12285" width="17" style="349" customWidth="1"/>
    <col min="12286" max="12286" width="13.5" style="349" customWidth="1"/>
    <col min="12287" max="12287" width="32.125" style="349" customWidth="1"/>
    <col min="12288" max="12288" width="15.5" style="349" customWidth="1"/>
    <col min="12289" max="12289" width="12.25" style="349" customWidth="1"/>
    <col min="12290" max="12538" width="9" style="349"/>
    <col min="12539" max="12539" width="4.875" style="349" customWidth="1"/>
    <col min="12540" max="12540" width="30.625" style="349" customWidth="1"/>
    <col min="12541" max="12541" width="17" style="349" customWidth="1"/>
    <col min="12542" max="12542" width="13.5" style="349" customWidth="1"/>
    <col min="12543" max="12543" width="32.125" style="349" customWidth="1"/>
    <col min="12544" max="12544" width="15.5" style="349" customWidth="1"/>
    <col min="12545" max="12545" width="12.25" style="349" customWidth="1"/>
    <col min="12546" max="12794" width="9" style="349"/>
    <col min="12795" max="12795" width="4.875" style="349" customWidth="1"/>
    <col min="12796" max="12796" width="30.625" style="349" customWidth="1"/>
    <col min="12797" max="12797" width="17" style="349" customWidth="1"/>
    <col min="12798" max="12798" width="13.5" style="349" customWidth="1"/>
    <col min="12799" max="12799" width="32.125" style="349" customWidth="1"/>
    <col min="12800" max="12800" width="15.5" style="349" customWidth="1"/>
    <col min="12801" max="12801" width="12.25" style="349" customWidth="1"/>
    <col min="12802" max="13050" width="9" style="349"/>
    <col min="13051" max="13051" width="4.875" style="349" customWidth="1"/>
    <col min="13052" max="13052" width="30.625" style="349" customWidth="1"/>
    <col min="13053" max="13053" width="17" style="349" customWidth="1"/>
    <col min="13054" max="13054" width="13.5" style="349" customWidth="1"/>
    <col min="13055" max="13055" width="32.125" style="349" customWidth="1"/>
    <col min="13056" max="13056" width="15.5" style="349" customWidth="1"/>
    <col min="13057" max="13057" width="12.25" style="349" customWidth="1"/>
    <col min="13058" max="13306" width="9" style="349"/>
    <col min="13307" max="13307" width="4.875" style="349" customWidth="1"/>
    <col min="13308" max="13308" width="30.625" style="349" customWidth="1"/>
    <col min="13309" max="13309" width="17" style="349" customWidth="1"/>
    <col min="13310" max="13310" width="13.5" style="349" customWidth="1"/>
    <col min="13311" max="13311" width="32.125" style="349" customWidth="1"/>
    <col min="13312" max="13312" width="15.5" style="349" customWidth="1"/>
    <col min="13313" max="13313" width="12.25" style="349" customWidth="1"/>
    <col min="13314" max="13562" width="9" style="349"/>
    <col min="13563" max="13563" width="4.875" style="349" customWidth="1"/>
    <col min="13564" max="13564" width="30.625" style="349" customWidth="1"/>
    <col min="13565" max="13565" width="17" style="349" customWidth="1"/>
    <col min="13566" max="13566" width="13.5" style="349" customWidth="1"/>
    <col min="13567" max="13567" width="32.125" style="349" customWidth="1"/>
    <col min="13568" max="13568" width="15.5" style="349" customWidth="1"/>
    <col min="13569" max="13569" width="12.25" style="349" customWidth="1"/>
    <col min="13570" max="13818" width="9" style="349"/>
    <col min="13819" max="13819" width="4.875" style="349" customWidth="1"/>
    <col min="13820" max="13820" width="30.625" style="349" customWidth="1"/>
    <col min="13821" max="13821" width="17" style="349" customWidth="1"/>
    <col min="13822" max="13822" width="13.5" style="349" customWidth="1"/>
    <col min="13823" max="13823" width="32.125" style="349" customWidth="1"/>
    <col min="13824" max="13824" width="15.5" style="349" customWidth="1"/>
    <col min="13825" max="13825" width="12.25" style="349" customWidth="1"/>
    <col min="13826" max="14074" width="9" style="349"/>
    <col min="14075" max="14075" width="4.875" style="349" customWidth="1"/>
    <col min="14076" max="14076" width="30.625" style="349" customWidth="1"/>
    <col min="14077" max="14077" width="17" style="349" customWidth="1"/>
    <col min="14078" max="14078" width="13.5" style="349" customWidth="1"/>
    <col min="14079" max="14079" width="32.125" style="349" customWidth="1"/>
    <col min="14080" max="14080" width="15.5" style="349" customWidth="1"/>
    <col min="14081" max="14081" width="12.25" style="349" customWidth="1"/>
    <col min="14082" max="14330" width="9" style="349"/>
    <col min="14331" max="14331" width="4.875" style="349" customWidth="1"/>
    <col min="14332" max="14332" width="30.625" style="349" customWidth="1"/>
    <col min="14333" max="14333" width="17" style="349" customWidth="1"/>
    <col min="14334" max="14334" width="13.5" style="349" customWidth="1"/>
    <col min="14335" max="14335" width="32.125" style="349" customWidth="1"/>
    <col min="14336" max="14336" width="15.5" style="349" customWidth="1"/>
    <col min="14337" max="14337" width="12.25" style="349" customWidth="1"/>
    <col min="14338" max="14586" width="9" style="349"/>
    <col min="14587" max="14587" width="4.875" style="349" customWidth="1"/>
    <col min="14588" max="14588" width="30.625" style="349" customWidth="1"/>
    <col min="14589" max="14589" width="17" style="349" customWidth="1"/>
    <col min="14590" max="14590" width="13.5" style="349" customWidth="1"/>
    <col min="14591" max="14591" width="32.125" style="349" customWidth="1"/>
    <col min="14592" max="14592" width="15.5" style="349" customWidth="1"/>
    <col min="14593" max="14593" width="12.25" style="349" customWidth="1"/>
    <col min="14594" max="14842" width="9" style="349"/>
    <col min="14843" max="14843" width="4.875" style="349" customWidth="1"/>
    <col min="14844" max="14844" width="30.625" style="349" customWidth="1"/>
    <col min="14845" max="14845" width="17" style="349" customWidth="1"/>
    <col min="14846" max="14846" width="13.5" style="349" customWidth="1"/>
    <col min="14847" max="14847" width="32.125" style="349" customWidth="1"/>
    <col min="14848" max="14848" width="15.5" style="349" customWidth="1"/>
    <col min="14849" max="14849" width="12.25" style="349" customWidth="1"/>
    <col min="14850" max="15098" width="9" style="349"/>
    <col min="15099" max="15099" width="4.875" style="349" customWidth="1"/>
    <col min="15100" max="15100" width="30.625" style="349" customWidth="1"/>
    <col min="15101" max="15101" width="17" style="349" customWidth="1"/>
    <col min="15102" max="15102" width="13.5" style="349" customWidth="1"/>
    <col min="15103" max="15103" width="32.125" style="349" customWidth="1"/>
    <col min="15104" max="15104" width="15.5" style="349" customWidth="1"/>
    <col min="15105" max="15105" width="12.25" style="349" customWidth="1"/>
    <col min="15106" max="15354" width="9" style="349"/>
    <col min="15355" max="15355" width="4.875" style="349" customWidth="1"/>
    <col min="15356" max="15356" width="30.625" style="349" customWidth="1"/>
    <col min="15357" max="15357" width="17" style="349" customWidth="1"/>
    <col min="15358" max="15358" width="13.5" style="349" customWidth="1"/>
    <col min="15359" max="15359" width="32.125" style="349" customWidth="1"/>
    <col min="15360" max="15360" width="15.5" style="349" customWidth="1"/>
    <col min="15361" max="15361" width="12.25" style="349" customWidth="1"/>
    <col min="15362" max="15610" width="9" style="349"/>
    <col min="15611" max="15611" width="4.875" style="349" customWidth="1"/>
    <col min="15612" max="15612" width="30.625" style="349" customWidth="1"/>
    <col min="15613" max="15613" width="17" style="349" customWidth="1"/>
    <col min="15614" max="15614" width="13.5" style="349" customWidth="1"/>
    <col min="15615" max="15615" width="32.125" style="349" customWidth="1"/>
    <col min="15616" max="15616" width="15.5" style="349" customWidth="1"/>
    <col min="15617" max="15617" width="12.25" style="349" customWidth="1"/>
    <col min="15618" max="15866" width="9" style="349"/>
    <col min="15867" max="15867" width="4.875" style="349" customWidth="1"/>
    <col min="15868" max="15868" width="30.625" style="349" customWidth="1"/>
    <col min="15869" max="15869" width="17" style="349" customWidth="1"/>
    <col min="15870" max="15870" width="13.5" style="349" customWidth="1"/>
    <col min="15871" max="15871" width="32.125" style="349" customWidth="1"/>
    <col min="15872" max="15872" width="15.5" style="349" customWidth="1"/>
    <col min="15873" max="15873" width="12.25" style="349" customWidth="1"/>
    <col min="15874" max="16122" width="9" style="349"/>
    <col min="16123" max="16123" width="4.875" style="349" customWidth="1"/>
    <col min="16124" max="16124" width="30.625" style="349" customWidth="1"/>
    <col min="16125" max="16125" width="17" style="349" customWidth="1"/>
    <col min="16126" max="16126" width="13.5" style="349" customWidth="1"/>
    <col min="16127" max="16127" width="32.125" style="349" customWidth="1"/>
    <col min="16128" max="16128" width="15.5" style="349" customWidth="1"/>
    <col min="16129" max="16129" width="12.25" style="349" customWidth="1"/>
    <col min="16130" max="16378" width="9" style="349"/>
    <col min="16379" max="16379" width="9" style="349" customWidth="1"/>
    <col min="16380" max="16380" width="9" style="349"/>
    <col min="16381" max="16382" width="9" style="349" customWidth="1"/>
    <col min="16383" max="16384" width="9" style="349"/>
  </cols>
  <sheetData>
    <row r="1" ht="21" customHeight="1" spans="1:8">
      <c r="A1" s="3" t="s">
        <v>56</v>
      </c>
      <c r="B1" s="3"/>
      <c r="C1" s="3"/>
      <c r="D1" s="3"/>
      <c r="E1" s="3"/>
      <c r="F1" s="3"/>
      <c r="G1" s="350"/>
      <c r="H1" s="350"/>
    </row>
    <row r="2" ht="32.25" customHeight="1" spans="1:8">
      <c r="A2" s="351" t="s">
        <v>57</v>
      </c>
      <c r="B2" s="351"/>
      <c r="C2" s="351"/>
      <c r="D2" s="351"/>
      <c r="E2" s="351"/>
      <c r="F2" s="351"/>
      <c r="G2" s="351"/>
      <c r="H2" s="351"/>
    </row>
    <row r="3" customHeight="1" spans="1:8">
      <c r="A3" s="352"/>
      <c r="B3" s="352"/>
      <c r="C3" s="352"/>
      <c r="D3" s="352"/>
      <c r="E3" s="352"/>
      <c r="F3" s="352"/>
      <c r="G3" s="353" t="s">
        <v>2</v>
      </c>
      <c r="H3" s="353"/>
    </row>
    <row r="4" ht="56.25" spans="1:8">
      <c r="A4" s="229" t="s">
        <v>3</v>
      </c>
      <c r="B4" s="178" t="s">
        <v>58</v>
      </c>
      <c r="C4" s="178" t="s">
        <v>4</v>
      </c>
      <c r="D4" s="180" t="s">
        <v>59</v>
      </c>
      <c r="E4" s="229" t="s">
        <v>60</v>
      </c>
      <c r="F4" s="178" t="s">
        <v>58</v>
      </c>
      <c r="G4" s="178" t="s">
        <v>4</v>
      </c>
      <c r="H4" s="180" t="s">
        <v>59</v>
      </c>
    </row>
    <row r="5" ht="23.25" customHeight="1" spans="1:9">
      <c r="A5" s="229" t="s">
        <v>61</v>
      </c>
      <c r="B5" s="354">
        <v>2185.39</v>
      </c>
      <c r="C5" s="294">
        <f>2.57+3321.63</f>
        <v>3324.2</v>
      </c>
      <c r="D5" s="355">
        <v>15.4633016210433</v>
      </c>
      <c r="E5" s="229" t="s">
        <v>61</v>
      </c>
      <c r="F5" s="354">
        <f>F6+F30</f>
        <v>2185.39</v>
      </c>
      <c r="G5" s="294">
        <f>G6+G30</f>
        <v>3324.2</v>
      </c>
      <c r="H5" s="355">
        <v>15.4633016210433</v>
      </c>
      <c r="I5" s="375"/>
    </row>
    <row r="6" ht="23.25" customHeight="1" spans="1:9">
      <c r="A6" s="181" t="s">
        <v>62</v>
      </c>
      <c r="B6" s="354">
        <v>155</v>
      </c>
      <c r="C6" s="354">
        <v>147.98</v>
      </c>
      <c r="D6" s="356">
        <v>33.32</v>
      </c>
      <c r="E6" s="181" t="s">
        <v>63</v>
      </c>
      <c r="F6" s="354">
        <v>2152.82</v>
      </c>
      <c r="G6" s="294">
        <v>3220.24</v>
      </c>
      <c r="H6" s="355">
        <v>15.3732332551099</v>
      </c>
      <c r="I6" s="376"/>
    </row>
    <row r="7" ht="23.25" customHeight="1" spans="1:9">
      <c r="A7" s="357" t="s">
        <v>64</v>
      </c>
      <c r="B7" s="358">
        <v>69</v>
      </c>
      <c r="C7" s="358">
        <v>111.54</v>
      </c>
      <c r="D7" s="206">
        <v>72.48</v>
      </c>
      <c r="E7" s="75" t="s">
        <v>65</v>
      </c>
      <c r="F7" s="358">
        <v>905.86</v>
      </c>
      <c r="G7" s="359">
        <v>965.22</v>
      </c>
      <c r="H7" s="360">
        <v>5.45740601134092</v>
      </c>
      <c r="I7" s="377"/>
    </row>
    <row r="8" ht="23.25" customHeight="1" spans="1:10">
      <c r="A8" s="357" t="s">
        <v>66</v>
      </c>
      <c r="B8" s="358">
        <v>45</v>
      </c>
      <c r="C8" s="361">
        <v>61.87</v>
      </c>
      <c r="D8" s="362">
        <v>44.1183321686466</v>
      </c>
      <c r="E8" s="75" t="s">
        <v>67</v>
      </c>
      <c r="F8" s="358"/>
      <c r="G8" s="359">
        <v>0</v>
      </c>
      <c r="H8" s="360"/>
      <c r="I8" s="377"/>
      <c r="J8" s="375"/>
    </row>
    <row r="9" ht="23.25" customHeight="1" spans="1:10">
      <c r="A9" s="357" t="s">
        <v>68</v>
      </c>
      <c r="B9" s="358">
        <v>2</v>
      </c>
      <c r="C9" s="361">
        <v>1.84</v>
      </c>
      <c r="D9" s="362">
        <v>4.54545454545455</v>
      </c>
      <c r="E9" s="75" t="s">
        <v>69</v>
      </c>
      <c r="F9" s="358"/>
      <c r="G9" s="359">
        <v>0</v>
      </c>
      <c r="H9" s="360"/>
      <c r="I9" s="377"/>
      <c r="J9" s="375"/>
    </row>
    <row r="10" ht="23.25" customHeight="1" spans="1:10">
      <c r="A10" s="357" t="s">
        <v>70</v>
      </c>
      <c r="B10" s="358">
        <v>1.4</v>
      </c>
      <c r="C10" s="361">
        <v>9.25</v>
      </c>
      <c r="D10" s="362">
        <v>225.704225352113</v>
      </c>
      <c r="E10" s="75" t="s">
        <v>71</v>
      </c>
      <c r="F10" s="358"/>
      <c r="G10" s="359">
        <v>0</v>
      </c>
      <c r="H10" s="360"/>
      <c r="I10" s="377"/>
      <c r="J10" s="375"/>
    </row>
    <row r="11" ht="23.25" customHeight="1" spans="1:10">
      <c r="A11" s="357" t="s">
        <v>72</v>
      </c>
      <c r="B11" s="358">
        <v>1.8</v>
      </c>
      <c r="C11" s="361">
        <v>0.08</v>
      </c>
      <c r="D11" s="362">
        <v>-94.7368421052632</v>
      </c>
      <c r="E11" s="75" t="s">
        <v>73</v>
      </c>
      <c r="F11" s="358"/>
      <c r="G11" s="359">
        <v>0</v>
      </c>
      <c r="H11" s="360"/>
      <c r="I11" s="377"/>
      <c r="J11" s="375"/>
    </row>
    <row r="12" ht="23.25" customHeight="1" spans="1:10">
      <c r="A12" s="357" t="s">
        <v>74</v>
      </c>
      <c r="B12" s="358">
        <v>6.8</v>
      </c>
      <c r="C12" s="361">
        <v>13.27</v>
      </c>
      <c r="D12" s="362">
        <v>101.060606060606</v>
      </c>
      <c r="E12" s="75" t="s">
        <v>75</v>
      </c>
      <c r="F12" s="358">
        <v>127.57</v>
      </c>
      <c r="G12" s="359">
        <v>142.45</v>
      </c>
      <c r="H12" s="360">
        <v>75.8641975308642</v>
      </c>
      <c r="I12" s="377"/>
      <c r="J12" s="375"/>
    </row>
    <row r="13" ht="23.25" customHeight="1" spans="1:10">
      <c r="A13" s="357" t="s">
        <v>76</v>
      </c>
      <c r="B13" s="358">
        <v>0.7</v>
      </c>
      <c r="C13" s="361">
        <v>0.6</v>
      </c>
      <c r="D13" s="362">
        <v>11.1111111111111</v>
      </c>
      <c r="E13" s="75" t="s">
        <v>77</v>
      </c>
      <c r="F13" s="358">
        <v>293.07</v>
      </c>
      <c r="G13" s="359">
        <v>844.43</v>
      </c>
      <c r="H13" s="360">
        <v>7.66808195947927</v>
      </c>
      <c r="I13" s="377"/>
      <c r="J13" s="375"/>
    </row>
    <row r="14" ht="23.25" customHeight="1" spans="1:10">
      <c r="A14" s="357" t="s">
        <v>78</v>
      </c>
      <c r="B14" s="358">
        <v>0.5</v>
      </c>
      <c r="C14" s="361">
        <v>2.09</v>
      </c>
      <c r="D14" s="362">
        <v>344.68085106383</v>
      </c>
      <c r="E14" s="75" t="s">
        <v>79</v>
      </c>
      <c r="F14" s="358">
        <v>115.89</v>
      </c>
      <c r="G14" s="359">
        <v>139.18</v>
      </c>
      <c r="H14" s="360">
        <v>3.58737719559392</v>
      </c>
      <c r="I14" s="377"/>
      <c r="J14" s="375"/>
    </row>
    <row r="15" ht="23.25" customHeight="1" spans="1:10">
      <c r="A15" s="357" t="s">
        <v>80</v>
      </c>
      <c r="B15" s="358">
        <v>7.2</v>
      </c>
      <c r="C15" s="361">
        <v>5.28</v>
      </c>
      <c r="D15" s="362">
        <v>-13.4426229508197</v>
      </c>
      <c r="E15" s="75" t="s">
        <v>81</v>
      </c>
      <c r="F15" s="358"/>
      <c r="G15" s="359">
        <v>35.21</v>
      </c>
      <c r="H15" s="360"/>
      <c r="I15" s="377"/>
      <c r="J15" s="375"/>
    </row>
    <row r="16" ht="23.25" customHeight="1" spans="1:10">
      <c r="A16" s="75" t="s">
        <v>82</v>
      </c>
      <c r="B16" s="358">
        <v>0.1</v>
      </c>
      <c r="C16" s="361">
        <v>6.19</v>
      </c>
      <c r="D16" s="362">
        <v>10216.6666666667</v>
      </c>
      <c r="E16" s="75" t="s">
        <v>83</v>
      </c>
      <c r="F16" s="358">
        <v>157</v>
      </c>
      <c r="G16" s="359">
        <v>202.9</v>
      </c>
      <c r="H16" s="360">
        <v>20.2512890416642</v>
      </c>
      <c r="I16" s="377"/>
      <c r="J16" s="375"/>
    </row>
    <row r="17" ht="23.25" customHeight="1" spans="1:10">
      <c r="A17" s="357" t="s">
        <v>84</v>
      </c>
      <c r="B17" s="358">
        <v>1.5</v>
      </c>
      <c r="C17" s="361">
        <v>1.87</v>
      </c>
      <c r="D17" s="362">
        <v>12.6506024096386</v>
      </c>
      <c r="E17" s="75" t="s">
        <v>85</v>
      </c>
      <c r="F17" s="358">
        <v>402.74</v>
      </c>
      <c r="G17" s="359">
        <v>651.81</v>
      </c>
      <c r="H17" s="360">
        <v>2.2062282434848</v>
      </c>
      <c r="I17" s="377"/>
      <c r="J17" s="375"/>
    </row>
    <row r="18" ht="23.25" customHeight="1" spans="1:10">
      <c r="A18" s="357" t="s">
        <v>86</v>
      </c>
      <c r="B18" s="358">
        <v>2</v>
      </c>
      <c r="C18" s="361">
        <v>8.77</v>
      </c>
      <c r="D18" s="362">
        <v>4515.78947368421</v>
      </c>
      <c r="E18" s="75" t="s">
        <v>87</v>
      </c>
      <c r="F18" s="358"/>
      <c r="G18" s="359">
        <v>135.75</v>
      </c>
      <c r="H18" s="360"/>
      <c r="I18" s="377"/>
      <c r="J18" s="375"/>
    </row>
    <row r="19" ht="23.25" customHeight="1" spans="1:10">
      <c r="A19" s="357" t="s">
        <v>88</v>
      </c>
      <c r="B19" s="358"/>
      <c r="C19" s="361">
        <v>0.43</v>
      </c>
      <c r="D19" s="362"/>
      <c r="E19" s="75" t="s">
        <v>89</v>
      </c>
      <c r="F19" s="358"/>
      <c r="G19" s="359">
        <v>0</v>
      </c>
      <c r="H19" s="360"/>
      <c r="I19" s="377"/>
      <c r="J19" s="375"/>
    </row>
    <row r="20" ht="23.25" customHeight="1" spans="1:10">
      <c r="A20" s="75" t="s">
        <v>90</v>
      </c>
      <c r="B20" s="358"/>
      <c r="C20" s="206"/>
      <c r="D20" s="363"/>
      <c r="E20" s="75" t="s">
        <v>91</v>
      </c>
      <c r="F20" s="358">
        <v>38.02</v>
      </c>
      <c r="G20" s="359">
        <v>39.82</v>
      </c>
      <c r="H20" s="360">
        <v>232.387312186978</v>
      </c>
      <c r="I20" s="377"/>
      <c r="J20" s="375"/>
    </row>
    <row r="21" ht="23.25" customHeight="1" spans="1:10">
      <c r="A21" s="357" t="s">
        <v>92</v>
      </c>
      <c r="B21" s="358">
        <v>86</v>
      </c>
      <c r="C21" s="358">
        <v>36.44</v>
      </c>
      <c r="D21" s="355">
        <v>-21.346859486294</v>
      </c>
      <c r="E21" s="75" t="s">
        <v>93</v>
      </c>
      <c r="F21" s="358"/>
      <c r="G21" s="359">
        <v>0</v>
      </c>
      <c r="H21" s="360"/>
      <c r="I21" s="377"/>
      <c r="J21" s="375"/>
    </row>
    <row r="22" ht="23.25" customHeight="1" spans="1:10">
      <c r="A22" s="357" t="s">
        <v>94</v>
      </c>
      <c r="B22" s="358"/>
      <c r="C22" s="364">
        <v>0</v>
      </c>
      <c r="D22" s="355"/>
      <c r="E22" s="75" t="s">
        <v>95</v>
      </c>
      <c r="F22" s="358"/>
      <c r="G22" s="359">
        <v>0</v>
      </c>
      <c r="H22" s="360"/>
      <c r="I22" s="377"/>
      <c r="J22" s="375"/>
    </row>
    <row r="23" ht="23.25" customHeight="1" spans="1:10">
      <c r="A23" s="357" t="s">
        <v>96</v>
      </c>
      <c r="B23" s="358">
        <v>15</v>
      </c>
      <c r="C23" s="364">
        <v>26.35</v>
      </c>
      <c r="D23" s="355">
        <v>-9.66746657524854</v>
      </c>
      <c r="E23" s="75" t="s">
        <v>97</v>
      </c>
      <c r="F23" s="358">
        <v>64.07</v>
      </c>
      <c r="G23" s="359">
        <v>63.47</v>
      </c>
      <c r="H23" s="360">
        <v>9.85</v>
      </c>
      <c r="I23" s="377"/>
      <c r="J23" s="375"/>
    </row>
    <row r="24" ht="23.25" customHeight="1" spans="1:10">
      <c r="A24" s="357" t="s">
        <v>98</v>
      </c>
      <c r="B24" s="358">
        <v>1</v>
      </c>
      <c r="C24" s="364">
        <v>0.35</v>
      </c>
      <c r="D24" s="355">
        <v>-64.2857142857143</v>
      </c>
      <c r="E24" s="75" t="s">
        <v>99</v>
      </c>
      <c r="F24" s="358"/>
      <c r="G24" s="365"/>
      <c r="H24" s="360"/>
      <c r="I24" s="377"/>
      <c r="J24" s="375"/>
    </row>
    <row r="25" ht="23.25" customHeight="1" spans="1:10">
      <c r="A25" s="18" t="s">
        <v>100</v>
      </c>
      <c r="B25" s="358">
        <v>70</v>
      </c>
      <c r="C25" s="364">
        <v>1.34</v>
      </c>
      <c r="D25" s="355">
        <v>-89.7865853658537</v>
      </c>
      <c r="E25" s="75" t="s">
        <v>101</v>
      </c>
      <c r="F25" s="358"/>
      <c r="G25" s="365"/>
      <c r="H25" s="360"/>
      <c r="I25" s="377"/>
      <c r="J25" s="375"/>
    </row>
    <row r="26" ht="23.25" customHeight="1" spans="1:10">
      <c r="A26" s="18" t="s">
        <v>102</v>
      </c>
      <c r="B26" s="358"/>
      <c r="C26" s="364"/>
      <c r="D26" s="355"/>
      <c r="E26" s="75" t="s">
        <v>103</v>
      </c>
      <c r="F26" s="358">
        <v>48.6</v>
      </c>
      <c r="G26" s="359"/>
      <c r="H26" s="206"/>
      <c r="I26" s="377"/>
      <c r="J26" s="375"/>
    </row>
    <row r="27" ht="23.25" customHeight="1" spans="1:10">
      <c r="A27" s="18" t="s">
        <v>104</v>
      </c>
      <c r="B27" s="358"/>
      <c r="C27" s="364">
        <v>0</v>
      </c>
      <c r="D27" s="355"/>
      <c r="E27" s="75" t="s">
        <v>105</v>
      </c>
      <c r="F27" s="358"/>
      <c r="G27" s="359"/>
      <c r="H27" s="206"/>
      <c r="J27" s="375"/>
    </row>
    <row r="28" ht="23.25" customHeight="1" spans="1:10">
      <c r="A28" s="18" t="s">
        <v>106</v>
      </c>
      <c r="B28" s="358"/>
      <c r="C28" s="364">
        <v>8.4</v>
      </c>
      <c r="D28" s="355">
        <v>174.509803921569</v>
      </c>
      <c r="E28" s="75" t="s">
        <v>107</v>
      </c>
      <c r="F28" s="358"/>
      <c r="G28" s="359"/>
      <c r="H28" s="206"/>
      <c r="J28" s="375"/>
    </row>
    <row r="29" ht="23.25" customHeight="1" spans="1:10">
      <c r="A29" s="365"/>
      <c r="B29" s="366"/>
      <c r="C29" s="364"/>
      <c r="D29" s="367"/>
      <c r="E29" s="75"/>
      <c r="F29" s="358"/>
      <c r="G29" s="359"/>
      <c r="H29" s="206"/>
      <c r="I29" s="347"/>
      <c r="J29" s="375"/>
    </row>
    <row r="30" s="347" customFormat="1" ht="23.25" customHeight="1" spans="1:10">
      <c r="A30" s="197" t="s">
        <v>108</v>
      </c>
      <c r="B30" s="354">
        <v>2030.39</v>
      </c>
      <c r="C30" s="294">
        <f>2.57+3173.65</f>
        <v>3176.22</v>
      </c>
      <c r="D30" s="355">
        <v>14.7474178200223</v>
      </c>
      <c r="E30" s="197" t="s">
        <v>109</v>
      </c>
      <c r="F30" s="368">
        <v>32.57</v>
      </c>
      <c r="G30" s="294">
        <f>2.57+101.39</f>
        <v>103.96</v>
      </c>
      <c r="H30" s="355">
        <v>18.3246073298429</v>
      </c>
      <c r="I30" s="349"/>
      <c r="J30" s="375"/>
    </row>
    <row r="31" ht="23.25" customHeight="1" spans="1:10">
      <c r="A31" s="74" t="s">
        <v>110</v>
      </c>
      <c r="B31" s="206">
        <v>1969.5</v>
      </c>
      <c r="C31" s="206">
        <v>3115.33</v>
      </c>
      <c r="D31" s="355">
        <v>12.6522361721824</v>
      </c>
      <c r="E31" s="74" t="s">
        <v>111</v>
      </c>
      <c r="F31" s="358">
        <v>30</v>
      </c>
      <c r="G31" s="206">
        <v>34.35</v>
      </c>
      <c r="H31" s="355">
        <v>27.3637374860957</v>
      </c>
      <c r="J31" s="375"/>
    </row>
    <row r="32" ht="23.25" customHeight="1" spans="1:10">
      <c r="A32" s="74" t="s">
        <v>112</v>
      </c>
      <c r="B32" s="206"/>
      <c r="C32" s="206"/>
      <c r="D32" s="355"/>
      <c r="E32" s="74" t="s">
        <v>113</v>
      </c>
      <c r="F32" s="358"/>
      <c r="G32" s="206"/>
      <c r="H32" s="369"/>
      <c r="J32" s="375"/>
    </row>
    <row r="33" ht="23.25" customHeight="1" spans="1:10">
      <c r="A33" s="74" t="s">
        <v>114</v>
      </c>
      <c r="B33" s="206">
        <v>2.57</v>
      </c>
      <c r="C33" s="206">
        <v>2.57</v>
      </c>
      <c r="D33" s="355"/>
      <c r="E33" s="74" t="s">
        <v>115</v>
      </c>
      <c r="F33" s="204"/>
      <c r="G33" s="206"/>
      <c r="H33" s="369"/>
      <c r="J33" s="375"/>
    </row>
    <row r="34" ht="23.25" customHeight="1" spans="1:10">
      <c r="A34" s="74" t="s">
        <v>116</v>
      </c>
      <c r="B34" s="206"/>
      <c r="C34" s="206"/>
      <c r="D34" s="355"/>
      <c r="E34" s="74" t="s">
        <v>117</v>
      </c>
      <c r="F34" s="358"/>
      <c r="G34" s="206"/>
      <c r="H34" s="369"/>
      <c r="J34" s="375"/>
    </row>
    <row r="35" ht="23.25" customHeight="1" spans="1:10">
      <c r="A35" s="74" t="s">
        <v>118</v>
      </c>
      <c r="B35" s="206"/>
      <c r="C35" s="206"/>
      <c r="D35" s="355"/>
      <c r="E35" s="74" t="s">
        <v>119</v>
      </c>
      <c r="F35" s="204"/>
      <c r="G35" s="206"/>
      <c r="H35" s="369"/>
      <c r="J35" s="375"/>
    </row>
    <row r="36" ht="23.25" customHeight="1" spans="1:10">
      <c r="A36" s="370" t="s">
        <v>120</v>
      </c>
      <c r="B36" s="206"/>
      <c r="C36" s="371"/>
      <c r="D36" s="355"/>
      <c r="E36" s="370" t="s">
        <v>121</v>
      </c>
      <c r="F36" s="372">
        <v>2.57</v>
      </c>
      <c r="G36" s="371">
        <v>2.57</v>
      </c>
      <c r="H36" s="373"/>
      <c r="J36" s="375"/>
    </row>
    <row r="37" ht="23.25" customHeight="1" spans="1:10">
      <c r="A37" s="74" t="s">
        <v>122</v>
      </c>
      <c r="B37" s="206"/>
      <c r="C37" s="371"/>
      <c r="D37" s="355"/>
      <c r="E37" s="74" t="s">
        <v>123</v>
      </c>
      <c r="F37" s="358"/>
      <c r="G37" s="206"/>
      <c r="H37" s="367"/>
      <c r="J37" s="375"/>
    </row>
    <row r="38" ht="23.25" customHeight="1" spans="1:10">
      <c r="A38" s="18" t="s">
        <v>124</v>
      </c>
      <c r="B38" s="369"/>
      <c r="C38" s="206"/>
      <c r="D38" s="355"/>
      <c r="E38" s="74" t="s">
        <v>125</v>
      </c>
      <c r="F38" s="204"/>
      <c r="G38" s="206"/>
      <c r="H38" s="367"/>
      <c r="J38" s="375"/>
    </row>
    <row r="39" ht="23.25" customHeight="1" spans="1:10">
      <c r="A39" s="74" t="s">
        <v>126</v>
      </c>
      <c r="B39" s="204">
        <v>58.32</v>
      </c>
      <c r="C39" s="206">
        <v>58.32</v>
      </c>
      <c r="D39" s="355"/>
      <c r="E39" s="74" t="s">
        <v>127</v>
      </c>
      <c r="F39" s="358"/>
      <c r="G39" s="206"/>
      <c r="H39" s="367"/>
      <c r="J39" s="375"/>
    </row>
    <row r="40" ht="23.25" customHeight="1" spans="1:10">
      <c r="A40" s="365"/>
      <c r="B40" s="367"/>
      <c r="C40" s="367"/>
      <c r="D40" s="367"/>
      <c r="E40" s="74" t="s">
        <v>128</v>
      </c>
      <c r="F40" s="204"/>
      <c r="G40" s="206"/>
      <c r="H40" s="367"/>
      <c r="J40" s="375"/>
    </row>
    <row r="41" ht="23.25" customHeight="1" spans="1:10">
      <c r="A41" s="365"/>
      <c r="B41" s="367"/>
      <c r="C41" s="367"/>
      <c r="D41" s="367"/>
      <c r="E41" s="74" t="s">
        <v>129</v>
      </c>
      <c r="F41" s="204"/>
      <c r="G41" s="206">
        <v>67.04</v>
      </c>
      <c r="H41" s="355">
        <v>14.95</v>
      </c>
      <c r="J41" s="375"/>
    </row>
    <row r="42" ht="47.45" customHeight="1" spans="1:10">
      <c r="A42" s="374" t="s">
        <v>130</v>
      </c>
      <c r="B42" s="374"/>
      <c r="C42" s="374"/>
      <c r="D42" s="374"/>
      <c r="E42" s="374"/>
      <c r="F42" s="374"/>
      <c r="G42" s="374"/>
      <c r="H42" s="374"/>
      <c r="I42" s="348"/>
      <c r="J42" s="375"/>
    </row>
    <row r="43" s="348" customFormat="1" ht="60" customHeight="1" spans="1:9">
      <c r="A43" s="349"/>
      <c r="B43" s="349"/>
      <c r="C43" s="349"/>
      <c r="D43" s="349"/>
      <c r="E43" s="349"/>
      <c r="F43" s="349"/>
      <c r="G43" s="349"/>
      <c r="H43" s="349"/>
      <c r="I43" s="349"/>
    </row>
  </sheetData>
  <mergeCells count="4">
    <mergeCell ref="A1:E1"/>
    <mergeCell ref="A2:H2"/>
    <mergeCell ref="G3:H3"/>
    <mergeCell ref="A42:H42"/>
  </mergeCells>
  <printOptions horizontalCentered="1"/>
  <pageMargins left="0.156944444444444" right="0.156944444444444" top="0.669444444444445" bottom="0.314583333333333" header="0.289583333333333" footer="0.314583333333333"/>
  <pageSetup paperSize="9" scale="77" fitToHeight="0" orientation="portrait" blackAndWhite="1" errors="blank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R806"/>
  <sheetViews>
    <sheetView showZeros="0" workbookViewId="0">
      <pane ySplit="6" topLeftCell="A523" activePane="bottomLeft" state="frozen"/>
      <selection/>
      <selection pane="bottomLeft" activeCell="C431" sqref="C431"/>
    </sheetView>
  </sheetViews>
  <sheetFormatPr defaultColWidth="21.5" defaultRowHeight="21.95" customHeight="1"/>
  <cols>
    <col min="1" max="1" width="60.625" style="119" customWidth="1"/>
    <col min="2" max="2" width="25.5" style="336" customWidth="1"/>
    <col min="3" max="7" width="21.5" style="337"/>
    <col min="8" max="16384" width="21.5" style="119"/>
  </cols>
  <sheetData>
    <row r="1" customHeight="1" spans="1:2">
      <c r="A1" s="3" t="s">
        <v>131</v>
      </c>
      <c r="B1" s="3"/>
    </row>
    <row r="2" s="118" customFormat="1" customHeight="1" spans="1:7">
      <c r="A2" s="5" t="s">
        <v>132</v>
      </c>
      <c r="B2" s="5"/>
      <c r="C2" s="338"/>
      <c r="D2" s="338"/>
      <c r="E2" s="338"/>
      <c r="F2" s="338"/>
      <c r="G2" s="338"/>
    </row>
    <row r="3" s="118" customFormat="1" ht="18.75" customHeight="1" spans="1:7">
      <c r="A3" s="246"/>
      <c r="B3" s="339"/>
      <c r="C3" s="338"/>
      <c r="D3" s="338"/>
      <c r="E3" s="338"/>
      <c r="F3" s="338"/>
      <c r="G3" s="338"/>
    </row>
    <row r="4" ht="24" customHeight="1" spans="1:2">
      <c r="A4" s="176" t="s">
        <v>2</v>
      </c>
      <c r="B4" s="176"/>
    </row>
    <row r="5" ht="20.1" customHeight="1" spans="1:2">
      <c r="A5" s="108" t="s">
        <v>133</v>
      </c>
      <c r="B5" s="340" t="s">
        <v>134</v>
      </c>
    </row>
    <row r="6" ht="20.1" customHeight="1" spans="1:2">
      <c r="A6" s="341" t="s">
        <v>63</v>
      </c>
      <c r="B6" s="342">
        <v>3220.24</v>
      </c>
    </row>
    <row r="7" ht="16.5" customHeight="1" spans="1:2">
      <c r="A7" s="343" t="s">
        <v>135</v>
      </c>
      <c r="B7" s="344">
        <v>965.22</v>
      </c>
    </row>
    <row r="8" ht="16.5" customHeight="1" spans="1:2">
      <c r="A8" s="343" t="s">
        <v>136</v>
      </c>
      <c r="B8" s="345"/>
    </row>
    <row r="9" ht="16.5" customHeight="1" spans="1:2">
      <c r="A9" s="343" t="s">
        <v>137</v>
      </c>
      <c r="B9" s="345"/>
    </row>
    <row r="10" ht="16.5" customHeight="1" spans="1:2">
      <c r="A10" s="343" t="s">
        <v>138</v>
      </c>
      <c r="B10" s="345"/>
    </row>
    <row r="11" ht="16.5" customHeight="1" spans="1:2">
      <c r="A11" s="343" t="s">
        <v>139</v>
      </c>
      <c r="B11" s="345"/>
    </row>
    <row r="12" ht="16.5" customHeight="1" spans="1:2">
      <c r="A12" s="343" t="s">
        <v>140</v>
      </c>
      <c r="B12" s="345"/>
    </row>
    <row r="13" ht="16.5" customHeight="1" spans="1:2">
      <c r="A13" s="343" t="s">
        <v>141</v>
      </c>
      <c r="B13" s="345"/>
    </row>
    <row r="14" ht="16.5" customHeight="1" spans="1:2">
      <c r="A14" s="343" t="s">
        <v>142</v>
      </c>
      <c r="B14" s="345"/>
    </row>
    <row r="15" ht="16.5" customHeight="1" spans="1:2">
      <c r="A15" s="343" t="s">
        <v>143</v>
      </c>
      <c r="B15" s="345"/>
    </row>
    <row r="16" ht="16.5" customHeight="1" spans="1:2">
      <c r="A16" s="343" t="s">
        <v>137</v>
      </c>
      <c r="B16" s="345"/>
    </row>
    <row r="17" ht="16.5" customHeight="1" spans="1:7">
      <c r="A17" s="343" t="s">
        <v>138</v>
      </c>
      <c r="B17" s="345"/>
      <c r="C17" s="119"/>
      <c r="D17" s="119"/>
      <c r="E17" s="119"/>
      <c r="F17" s="119"/>
      <c r="G17" s="119"/>
    </row>
    <row r="18" ht="16.5" customHeight="1" spans="1:7">
      <c r="A18" s="343" t="s">
        <v>144</v>
      </c>
      <c r="B18" s="345"/>
      <c r="C18" s="119"/>
      <c r="D18" s="119"/>
      <c r="E18" s="119"/>
      <c r="F18" s="119"/>
      <c r="G18" s="119"/>
    </row>
    <row r="19" ht="16.5" customHeight="1" spans="1:7">
      <c r="A19" s="343" t="s">
        <v>145</v>
      </c>
      <c r="B19" s="345"/>
      <c r="C19" s="119"/>
      <c r="D19" s="119"/>
      <c r="E19" s="119"/>
      <c r="F19" s="119"/>
      <c r="G19" s="119"/>
    </row>
    <row r="20" ht="16.5" customHeight="1" spans="1:7">
      <c r="A20" s="343" t="s">
        <v>146</v>
      </c>
      <c r="B20" s="345"/>
      <c r="C20" s="119"/>
      <c r="D20" s="119"/>
      <c r="E20" s="119"/>
      <c r="F20" s="119"/>
      <c r="G20" s="119"/>
    </row>
    <row r="21" ht="16.5" customHeight="1" spans="1:7">
      <c r="A21" s="343" t="s">
        <v>142</v>
      </c>
      <c r="B21" s="345"/>
      <c r="C21" s="119"/>
      <c r="D21" s="119"/>
      <c r="E21" s="119"/>
      <c r="F21" s="119"/>
      <c r="G21" s="119"/>
    </row>
    <row r="22" ht="16.5" customHeight="1" spans="1:7">
      <c r="A22" s="343" t="s">
        <v>147</v>
      </c>
      <c r="B22" s="345"/>
      <c r="C22" s="119"/>
      <c r="D22" s="119"/>
      <c r="E22" s="119"/>
      <c r="F22" s="119"/>
      <c r="G22" s="119"/>
    </row>
    <row r="23" ht="16.5" customHeight="1" spans="1:7">
      <c r="A23" s="343" t="s">
        <v>148</v>
      </c>
      <c r="B23" s="345">
        <v>862.7</v>
      </c>
      <c r="C23" s="119"/>
      <c r="D23" s="119"/>
      <c r="E23" s="119"/>
      <c r="F23" s="119"/>
      <c r="G23" s="119"/>
    </row>
    <row r="24" ht="16.5" customHeight="1" spans="1:7">
      <c r="A24" s="343" t="s">
        <v>137</v>
      </c>
      <c r="B24" s="345">
        <v>590.36</v>
      </c>
      <c r="C24" s="119"/>
      <c r="D24" s="119"/>
      <c r="E24" s="119"/>
      <c r="F24" s="119"/>
      <c r="G24" s="119"/>
    </row>
    <row r="25" ht="16.5" customHeight="1" spans="1:7">
      <c r="A25" s="343" t="s">
        <v>138</v>
      </c>
      <c r="B25" s="345">
        <v>272.34</v>
      </c>
      <c r="C25" s="119"/>
      <c r="D25" s="119"/>
      <c r="E25" s="119"/>
      <c r="F25" s="119"/>
      <c r="G25" s="119"/>
    </row>
    <row r="26" ht="16.5" customHeight="1" spans="1:7">
      <c r="A26" s="343" t="s">
        <v>149</v>
      </c>
      <c r="B26" s="345"/>
      <c r="C26" s="119"/>
      <c r="D26" s="119"/>
      <c r="E26" s="119"/>
      <c r="F26" s="119"/>
      <c r="G26" s="119"/>
    </row>
    <row r="27" ht="16.5" customHeight="1" spans="1:7">
      <c r="A27" s="343" t="s">
        <v>150</v>
      </c>
      <c r="B27" s="345"/>
      <c r="C27" s="119"/>
      <c r="D27" s="119"/>
      <c r="E27" s="119"/>
      <c r="F27" s="119"/>
      <c r="G27" s="119"/>
    </row>
    <row r="28" ht="16.5" customHeight="1" spans="1:7">
      <c r="A28" s="343" t="s">
        <v>142</v>
      </c>
      <c r="B28" s="345"/>
      <c r="C28" s="119"/>
      <c r="D28" s="119"/>
      <c r="E28" s="119"/>
      <c r="F28" s="119"/>
      <c r="G28" s="119"/>
    </row>
    <row r="29" ht="16.5" customHeight="1" spans="1:7">
      <c r="A29" s="343" t="s">
        <v>151</v>
      </c>
      <c r="B29" s="345"/>
      <c r="C29" s="119"/>
      <c r="D29" s="119"/>
      <c r="E29" s="119"/>
      <c r="F29" s="119"/>
      <c r="G29" s="119"/>
    </row>
    <row r="30" ht="16.5" customHeight="1" spans="1:7">
      <c r="A30" s="343" t="s">
        <v>152</v>
      </c>
      <c r="B30" s="345"/>
      <c r="C30" s="119"/>
      <c r="D30" s="119"/>
      <c r="E30" s="119"/>
      <c r="F30" s="119"/>
      <c r="G30" s="119"/>
    </row>
    <row r="31" ht="16.5" customHeight="1" spans="1:7">
      <c r="A31" s="343" t="s">
        <v>137</v>
      </c>
      <c r="B31" s="345"/>
      <c r="C31" s="119"/>
      <c r="D31" s="119"/>
      <c r="E31" s="119"/>
      <c r="F31" s="119"/>
      <c r="G31" s="119"/>
    </row>
    <row r="32" ht="16.5" customHeight="1" spans="1:7">
      <c r="A32" s="343" t="s">
        <v>138</v>
      </c>
      <c r="B32" s="345"/>
      <c r="C32" s="119"/>
      <c r="D32" s="119"/>
      <c r="E32" s="119"/>
      <c r="F32" s="119"/>
      <c r="G32" s="119"/>
    </row>
    <row r="33" ht="16.5" customHeight="1" spans="1:2">
      <c r="A33" s="343" t="s">
        <v>153</v>
      </c>
      <c r="B33" s="345"/>
    </row>
    <row r="34" ht="16.5" customHeight="1" spans="1:2">
      <c r="A34" s="343" t="s">
        <v>154</v>
      </c>
      <c r="B34" s="345"/>
    </row>
    <row r="35" ht="16.5" customHeight="1" spans="1:2">
      <c r="A35" s="343" t="s">
        <v>142</v>
      </c>
      <c r="B35" s="345"/>
    </row>
    <row r="36" ht="16.5" customHeight="1" spans="1:2">
      <c r="A36" s="343" t="s">
        <v>155</v>
      </c>
      <c r="B36" s="345"/>
    </row>
    <row r="37" ht="16.5" customHeight="1" spans="1:2">
      <c r="A37" s="343" t="s">
        <v>137</v>
      </c>
      <c r="B37" s="345"/>
    </row>
    <row r="38" ht="16.5" customHeight="1" spans="1:2">
      <c r="A38" s="343" t="s">
        <v>156</v>
      </c>
      <c r="B38" s="345"/>
    </row>
    <row r="39" ht="16.5" customHeight="1" spans="1:2">
      <c r="A39" s="343" t="s">
        <v>157</v>
      </c>
      <c r="B39" s="345"/>
    </row>
    <row r="40" ht="16.5" customHeight="1" spans="1:2">
      <c r="A40" s="343" t="s">
        <v>158</v>
      </c>
      <c r="B40" s="345"/>
    </row>
    <row r="41" ht="16.5" customHeight="1" spans="1:2">
      <c r="A41" s="343" t="s">
        <v>159</v>
      </c>
      <c r="B41" s="345"/>
    </row>
    <row r="42" ht="16.5" customHeight="1" spans="1:2">
      <c r="A42" s="343" t="s">
        <v>160</v>
      </c>
      <c r="B42" s="345">
        <v>96.66</v>
      </c>
    </row>
    <row r="43" ht="16.5" customHeight="1" spans="1:2">
      <c r="A43" s="343" t="s">
        <v>137</v>
      </c>
      <c r="B43" s="345">
        <v>96.66</v>
      </c>
    </row>
    <row r="44" ht="16.5" customHeight="1" spans="1:2">
      <c r="A44" s="343" t="s">
        <v>138</v>
      </c>
      <c r="B44" s="345"/>
    </row>
    <row r="45" ht="16.5" customHeight="1" spans="1:2">
      <c r="A45" s="343" t="s">
        <v>161</v>
      </c>
      <c r="B45" s="345"/>
    </row>
    <row r="46" ht="16.5" customHeight="1" spans="1:2">
      <c r="A46" s="343" t="s">
        <v>162</v>
      </c>
      <c r="B46" s="345"/>
    </row>
    <row r="47" ht="16.5" customHeight="1" spans="1:13">
      <c r="A47" s="343" t="s">
        <v>142</v>
      </c>
      <c r="B47" s="345"/>
      <c r="H47" s="337"/>
      <c r="I47" s="337"/>
      <c r="J47" s="337"/>
      <c r="K47" s="337"/>
      <c r="L47" s="337"/>
      <c r="M47" s="337"/>
    </row>
    <row r="48" ht="16.5" customHeight="1" spans="1:13">
      <c r="A48" s="343" t="s">
        <v>163</v>
      </c>
      <c r="B48" s="345"/>
      <c r="H48" s="337"/>
      <c r="I48" s="337"/>
      <c r="J48" s="337"/>
      <c r="K48" s="337"/>
      <c r="L48" s="337"/>
      <c r="M48" s="337"/>
    </row>
    <row r="49" ht="16.5" customHeight="1" spans="1:7">
      <c r="A49" s="343" t="s">
        <v>164</v>
      </c>
      <c r="B49" s="345"/>
      <c r="C49" s="119"/>
      <c r="D49" s="119"/>
      <c r="E49" s="119"/>
      <c r="F49" s="119"/>
      <c r="G49" s="119"/>
    </row>
    <row r="50" ht="16.5" customHeight="1" spans="1:7">
      <c r="A50" s="343" t="s">
        <v>138</v>
      </c>
      <c r="B50" s="345"/>
      <c r="C50" s="119"/>
      <c r="D50" s="119"/>
      <c r="E50" s="119"/>
      <c r="F50" s="119"/>
      <c r="G50" s="119"/>
    </row>
    <row r="51" ht="16.5" customHeight="1" spans="1:7">
      <c r="A51" s="343" t="s">
        <v>165</v>
      </c>
      <c r="B51" s="345"/>
      <c r="C51" s="119"/>
      <c r="D51" s="119"/>
      <c r="E51" s="119"/>
      <c r="F51" s="119"/>
      <c r="G51" s="119"/>
    </row>
    <row r="52" ht="16.5" customHeight="1" spans="1:7">
      <c r="A52" s="343" t="s">
        <v>166</v>
      </c>
      <c r="B52" s="345"/>
      <c r="C52" s="119"/>
      <c r="D52" s="119"/>
      <c r="E52" s="119"/>
      <c r="F52" s="119"/>
      <c r="G52" s="119"/>
    </row>
    <row r="53" ht="16.5" customHeight="1" spans="1:7">
      <c r="A53" s="343" t="s">
        <v>167</v>
      </c>
      <c r="B53" s="345"/>
      <c r="C53" s="119"/>
      <c r="D53" s="119"/>
      <c r="E53" s="119"/>
      <c r="F53" s="119"/>
      <c r="G53" s="119"/>
    </row>
    <row r="54" ht="16.5" customHeight="1" spans="1:7">
      <c r="A54" s="343" t="s">
        <v>161</v>
      </c>
      <c r="B54" s="345"/>
      <c r="C54" s="119"/>
      <c r="D54" s="119"/>
      <c r="E54" s="119"/>
      <c r="F54" s="119"/>
      <c r="G54" s="119"/>
    </row>
    <row r="55" ht="16.5" customHeight="1" spans="1:7">
      <c r="A55" s="343" t="s">
        <v>168</v>
      </c>
      <c r="B55" s="345"/>
      <c r="C55" s="119"/>
      <c r="D55" s="119"/>
      <c r="E55" s="119"/>
      <c r="F55" s="119"/>
      <c r="G55" s="119"/>
    </row>
    <row r="56" ht="16.5" customHeight="1" spans="1:7">
      <c r="A56" s="343" t="s">
        <v>169</v>
      </c>
      <c r="B56" s="345"/>
      <c r="C56" s="119"/>
      <c r="D56" s="119"/>
      <c r="E56" s="119"/>
      <c r="F56" s="119"/>
      <c r="G56" s="119"/>
    </row>
    <row r="57" ht="16.5" customHeight="1" spans="1:7">
      <c r="A57" s="343" t="s">
        <v>137</v>
      </c>
      <c r="B57" s="345"/>
      <c r="C57" s="119"/>
      <c r="D57" s="119"/>
      <c r="E57" s="119"/>
      <c r="F57" s="119"/>
      <c r="G57" s="119"/>
    </row>
    <row r="58" ht="16.5" customHeight="1" spans="1:7">
      <c r="A58" s="343" t="s">
        <v>138</v>
      </c>
      <c r="B58" s="345"/>
      <c r="C58" s="119"/>
      <c r="D58" s="119"/>
      <c r="E58" s="119"/>
      <c r="F58" s="119"/>
      <c r="G58" s="119"/>
    </row>
    <row r="59" ht="16.5" customHeight="1" spans="1:7">
      <c r="A59" s="343" t="s">
        <v>170</v>
      </c>
      <c r="B59" s="345"/>
      <c r="C59" s="119"/>
      <c r="D59" s="119"/>
      <c r="E59" s="119"/>
      <c r="F59" s="119"/>
      <c r="G59" s="119"/>
    </row>
    <row r="60" ht="16.5" customHeight="1" spans="1:7">
      <c r="A60" s="343" t="s">
        <v>171</v>
      </c>
      <c r="B60" s="345"/>
      <c r="C60" s="119"/>
      <c r="D60" s="119"/>
      <c r="E60" s="119"/>
      <c r="F60" s="119"/>
      <c r="G60" s="119"/>
    </row>
    <row r="61" ht="16.5" customHeight="1" spans="1:7">
      <c r="A61" s="343" t="s">
        <v>137</v>
      </c>
      <c r="B61" s="345"/>
      <c r="C61" s="119"/>
      <c r="D61" s="119"/>
      <c r="E61" s="119"/>
      <c r="F61" s="119"/>
      <c r="G61" s="119"/>
    </row>
    <row r="62" ht="16.5" customHeight="1" spans="1:7">
      <c r="A62" s="343" t="s">
        <v>138</v>
      </c>
      <c r="B62" s="345"/>
      <c r="C62" s="119"/>
      <c r="D62" s="119"/>
      <c r="E62" s="119"/>
      <c r="F62" s="119"/>
      <c r="G62" s="119"/>
    </row>
    <row r="63" ht="16.5" customHeight="1" spans="1:7">
      <c r="A63" s="343" t="s">
        <v>142</v>
      </c>
      <c r="B63" s="345"/>
      <c r="C63" s="119"/>
      <c r="D63" s="119"/>
      <c r="E63" s="119"/>
      <c r="F63" s="119"/>
      <c r="G63" s="119"/>
    </row>
    <row r="64" ht="16.5" customHeight="1" spans="1:7">
      <c r="A64" s="343" t="s">
        <v>172</v>
      </c>
      <c r="B64" s="345"/>
      <c r="C64" s="119"/>
      <c r="D64" s="119"/>
      <c r="E64" s="119"/>
      <c r="F64" s="119"/>
      <c r="G64" s="119"/>
    </row>
    <row r="65" ht="16.5" customHeight="1" spans="1:7">
      <c r="A65" s="343" t="s">
        <v>173</v>
      </c>
      <c r="B65" s="345"/>
      <c r="C65" s="119"/>
      <c r="D65" s="119"/>
      <c r="E65" s="119"/>
      <c r="F65" s="119"/>
      <c r="G65" s="119"/>
    </row>
    <row r="66" ht="16.5" customHeight="1" spans="1:7">
      <c r="A66" s="343" t="s">
        <v>174</v>
      </c>
      <c r="B66" s="345"/>
      <c r="C66" s="119"/>
      <c r="D66" s="119"/>
      <c r="E66" s="119"/>
      <c r="F66" s="119"/>
      <c r="G66" s="119"/>
    </row>
    <row r="67" ht="16.5" customHeight="1" spans="1:7">
      <c r="A67" s="343" t="s">
        <v>175</v>
      </c>
      <c r="B67" s="345"/>
      <c r="C67" s="119"/>
      <c r="D67" s="119"/>
      <c r="E67" s="119"/>
      <c r="F67" s="119"/>
      <c r="G67" s="119"/>
    </row>
    <row r="68" ht="16.5" customHeight="1" spans="1:7">
      <c r="A68" s="343" t="s">
        <v>176</v>
      </c>
      <c r="B68" s="345"/>
      <c r="C68" s="119"/>
      <c r="D68" s="119"/>
      <c r="E68" s="119"/>
      <c r="F68" s="119"/>
      <c r="G68" s="119"/>
    </row>
    <row r="69" ht="16.5" customHeight="1" spans="1:7">
      <c r="A69" s="343" t="s">
        <v>177</v>
      </c>
      <c r="B69" s="345"/>
      <c r="C69" s="119"/>
      <c r="D69" s="119"/>
      <c r="E69" s="119"/>
      <c r="F69" s="119"/>
      <c r="G69" s="119"/>
    </row>
    <row r="70" ht="16.5" customHeight="1" spans="1:7">
      <c r="A70" s="343" t="s">
        <v>178</v>
      </c>
      <c r="B70" s="345"/>
      <c r="C70" s="119"/>
      <c r="D70" s="119"/>
      <c r="E70" s="119"/>
      <c r="F70" s="119"/>
      <c r="G70" s="119"/>
    </row>
    <row r="71" ht="16.5" customHeight="1" spans="1:7">
      <c r="A71" s="343" t="s">
        <v>179</v>
      </c>
      <c r="B71" s="345"/>
      <c r="C71" s="119"/>
      <c r="D71" s="119"/>
      <c r="E71" s="119"/>
      <c r="F71" s="119"/>
      <c r="G71" s="119"/>
    </row>
    <row r="72" ht="16.5" customHeight="1" spans="1:7">
      <c r="A72" s="343" t="s">
        <v>180</v>
      </c>
      <c r="B72" s="345"/>
      <c r="C72" s="119"/>
      <c r="D72" s="119"/>
      <c r="E72" s="119"/>
      <c r="F72" s="119"/>
      <c r="G72" s="119"/>
    </row>
    <row r="73" ht="16.5" customHeight="1" spans="1:7">
      <c r="A73" s="343" t="s">
        <v>181</v>
      </c>
      <c r="B73" s="345"/>
      <c r="C73" s="119"/>
      <c r="D73" s="119"/>
      <c r="E73" s="119"/>
      <c r="F73" s="119"/>
      <c r="G73" s="119"/>
    </row>
    <row r="74" ht="16.5" customHeight="1" spans="1:7">
      <c r="A74" s="343" t="s">
        <v>182</v>
      </c>
      <c r="B74" s="345"/>
      <c r="C74" s="119"/>
      <c r="D74" s="119"/>
      <c r="E74" s="119"/>
      <c r="F74" s="119"/>
      <c r="G74" s="119"/>
    </row>
    <row r="75" ht="16.5" customHeight="1" spans="1:7">
      <c r="A75" s="343" t="s">
        <v>183</v>
      </c>
      <c r="B75" s="345"/>
      <c r="C75" s="119"/>
      <c r="D75" s="119"/>
      <c r="E75" s="119"/>
      <c r="F75" s="119"/>
      <c r="G75" s="119"/>
    </row>
    <row r="76" ht="16.5" customHeight="1" spans="1:7">
      <c r="A76" s="343" t="s">
        <v>184</v>
      </c>
      <c r="B76" s="345"/>
      <c r="C76" s="119"/>
      <c r="D76" s="119"/>
      <c r="E76" s="119"/>
      <c r="F76" s="119"/>
      <c r="G76" s="119"/>
    </row>
    <row r="77" ht="16.5" customHeight="1" spans="1:7">
      <c r="A77" s="343" t="s">
        <v>137</v>
      </c>
      <c r="B77" s="345"/>
      <c r="C77" s="119"/>
      <c r="D77" s="119"/>
      <c r="E77" s="119"/>
      <c r="F77" s="119"/>
      <c r="G77" s="119"/>
    </row>
    <row r="78" ht="16.5" customHeight="1" spans="1:7">
      <c r="A78" s="343" t="s">
        <v>185</v>
      </c>
      <c r="B78" s="345"/>
      <c r="C78" s="119"/>
      <c r="D78" s="119"/>
      <c r="E78" s="119"/>
      <c r="F78" s="119"/>
      <c r="G78" s="119"/>
    </row>
    <row r="79" ht="16.5" customHeight="1" spans="1:7">
      <c r="A79" s="343" t="s">
        <v>186</v>
      </c>
      <c r="B79" s="345"/>
      <c r="C79" s="119"/>
      <c r="D79" s="119"/>
      <c r="E79" s="119"/>
      <c r="F79" s="119"/>
      <c r="G79" s="119"/>
    </row>
    <row r="80" ht="16.5" customHeight="1" spans="1:7">
      <c r="A80" s="343" t="s">
        <v>137</v>
      </c>
      <c r="B80" s="345"/>
      <c r="C80" s="119"/>
      <c r="D80" s="119"/>
      <c r="E80" s="119"/>
      <c r="F80" s="119"/>
      <c r="G80" s="119"/>
    </row>
    <row r="81" ht="16.5" customHeight="1" spans="1:7">
      <c r="A81" s="343" t="s">
        <v>138</v>
      </c>
      <c r="B81" s="345"/>
      <c r="C81" s="119"/>
      <c r="D81" s="119"/>
      <c r="E81" s="119"/>
      <c r="F81" s="119"/>
      <c r="G81" s="119"/>
    </row>
    <row r="82" ht="16.5" customHeight="1" spans="1:7">
      <c r="A82" s="343" t="s">
        <v>187</v>
      </c>
      <c r="B82" s="345"/>
      <c r="C82" s="119"/>
      <c r="D82" s="119"/>
      <c r="E82" s="119"/>
      <c r="F82" s="119"/>
      <c r="G82" s="119"/>
    </row>
    <row r="83" ht="16.5" customHeight="1" spans="1:7">
      <c r="A83" s="343" t="s">
        <v>137</v>
      </c>
      <c r="B83" s="345"/>
      <c r="C83" s="119"/>
      <c r="D83" s="119"/>
      <c r="E83" s="119"/>
      <c r="F83" s="119"/>
      <c r="G83" s="119"/>
    </row>
    <row r="84" ht="16.5" customHeight="1" spans="1:7">
      <c r="A84" s="343" t="s">
        <v>138</v>
      </c>
      <c r="B84" s="345"/>
      <c r="C84" s="119"/>
      <c r="D84" s="119"/>
      <c r="E84" s="119"/>
      <c r="F84" s="119"/>
      <c r="G84" s="119"/>
    </row>
    <row r="85" ht="16.5" customHeight="1" spans="1:7">
      <c r="A85" s="343" t="s">
        <v>146</v>
      </c>
      <c r="B85" s="345"/>
      <c r="C85" s="119"/>
      <c r="D85" s="119"/>
      <c r="E85" s="119"/>
      <c r="F85" s="119"/>
      <c r="G85" s="119"/>
    </row>
    <row r="86" ht="16.5" customHeight="1" spans="1:7">
      <c r="A86" s="343" t="s">
        <v>188</v>
      </c>
      <c r="B86" s="345"/>
      <c r="C86" s="119"/>
      <c r="D86" s="119"/>
      <c r="E86" s="119"/>
      <c r="F86" s="119"/>
      <c r="G86" s="119"/>
    </row>
    <row r="87" ht="16.5" customHeight="1" spans="1:7">
      <c r="A87" s="343" t="s">
        <v>189</v>
      </c>
      <c r="B87" s="345"/>
      <c r="C87" s="119"/>
      <c r="D87" s="119"/>
      <c r="E87" s="119"/>
      <c r="F87" s="119"/>
      <c r="G87" s="119"/>
    </row>
    <row r="88" ht="16.5" customHeight="1" spans="1:7">
      <c r="A88" s="343" t="s">
        <v>137</v>
      </c>
      <c r="B88" s="345"/>
      <c r="C88" s="119"/>
      <c r="D88" s="119"/>
      <c r="E88" s="119"/>
      <c r="F88" s="119"/>
      <c r="G88" s="119"/>
    </row>
    <row r="89" ht="16.5" customHeight="1" spans="1:7">
      <c r="A89" s="343" t="s">
        <v>138</v>
      </c>
      <c r="B89" s="345"/>
      <c r="C89" s="119"/>
      <c r="D89" s="119"/>
      <c r="E89" s="119"/>
      <c r="F89" s="119"/>
      <c r="G89" s="119"/>
    </row>
    <row r="90" ht="16.5" customHeight="1" spans="1:7">
      <c r="A90" s="343" t="s">
        <v>142</v>
      </c>
      <c r="B90" s="345"/>
      <c r="C90" s="119"/>
      <c r="D90" s="119"/>
      <c r="E90" s="119"/>
      <c r="F90" s="119"/>
      <c r="G90" s="119"/>
    </row>
    <row r="91" ht="16.5" customHeight="1" spans="1:7">
      <c r="A91" s="343" t="s">
        <v>190</v>
      </c>
      <c r="B91" s="345"/>
      <c r="C91" s="119"/>
      <c r="D91" s="119"/>
      <c r="E91" s="119"/>
      <c r="F91" s="119"/>
      <c r="G91" s="119"/>
    </row>
    <row r="92" ht="16.5" customHeight="1" spans="1:7">
      <c r="A92" s="343" t="s">
        <v>191</v>
      </c>
      <c r="B92" s="345"/>
      <c r="C92" s="119"/>
      <c r="D92" s="119"/>
      <c r="E92" s="119"/>
      <c r="F92" s="119"/>
      <c r="G92" s="119"/>
    </row>
    <row r="93" ht="16.5" customHeight="1" spans="1:7">
      <c r="A93" s="343" t="s">
        <v>137</v>
      </c>
      <c r="B93" s="345"/>
      <c r="C93" s="119"/>
      <c r="D93" s="119"/>
      <c r="E93" s="119"/>
      <c r="F93" s="119"/>
      <c r="G93" s="119"/>
    </row>
    <row r="94" ht="16.5" customHeight="1" spans="1:7">
      <c r="A94" s="343" t="s">
        <v>138</v>
      </c>
      <c r="B94" s="345"/>
      <c r="C94" s="119"/>
      <c r="D94" s="119"/>
      <c r="E94" s="119"/>
      <c r="F94" s="119"/>
      <c r="G94" s="119"/>
    </row>
    <row r="95" ht="16.5" customHeight="1" spans="1:7">
      <c r="A95" s="343" t="s">
        <v>142</v>
      </c>
      <c r="B95" s="345"/>
      <c r="C95" s="119"/>
      <c r="D95" s="119"/>
      <c r="E95" s="119"/>
      <c r="F95" s="119"/>
      <c r="G95" s="119"/>
    </row>
    <row r="96" ht="16.5" customHeight="1" spans="1:7">
      <c r="A96" s="343" t="s">
        <v>192</v>
      </c>
      <c r="B96" s="345">
        <v>5.86</v>
      </c>
      <c r="C96" s="119"/>
      <c r="D96" s="119"/>
      <c r="E96" s="119"/>
      <c r="F96" s="119"/>
      <c r="G96" s="119"/>
    </row>
    <row r="97" ht="16.5" customHeight="1" spans="1:7">
      <c r="A97" s="343" t="s">
        <v>137</v>
      </c>
      <c r="B97" s="345"/>
      <c r="C97" s="119"/>
      <c r="D97" s="119"/>
      <c r="E97" s="119"/>
      <c r="F97" s="119"/>
      <c r="G97" s="119"/>
    </row>
    <row r="98" ht="16.5" customHeight="1" spans="1:7">
      <c r="A98" s="343" t="s">
        <v>138</v>
      </c>
      <c r="B98" s="345"/>
      <c r="C98" s="119"/>
      <c r="D98" s="119"/>
      <c r="E98" s="119"/>
      <c r="F98" s="119"/>
      <c r="G98" s="119"/>
    </row>
    <row r="99" ht="16.5" customHeight="1" spans="1:7">
      <c r="A99" s="343" t="s">
        <v>142</v>
      </c>
      <c r="B99" s="345"/>
      <c r="C99" s="119"/>
      <c r="D99" s="119"/>
      <c r="E99" s="119"/>
      <c r="F99" s="119"/>
      <c r="G99" s="119"/>
    </row>
    <row r="100" ht="16.5" customHeight="1" spans="1:7">
      <c r="A100" s="343" t="s">
        <v>193</v>
      </c>
      <c r="B100" s="345">
        <v>5.86</v>
      </c>
      <c r="C100" s="119"/>
      <c r="D100" s="119"/>
      <c r="E100" s="119"/>
      <c r="F100" s="119"/>
      <c r="G100" s="119"/>
    </row>
    <row r="101" ht="16.5" customHeight="1" spans="1:7">
      <c r="A101" s="343" t="s">
        <v>194</v>
      </c>
      <c r="B101" s="345"/>
      <c r="C101" s="119"/>
      <c r="D101" s="119"/>
      <c r="E101" s="119"/>
      <c r="F101" s="119"/>
      <c r="G101" s="119"/>
    </row>
    <row r="102" ht="16.5" customHeight="1" spans="1:7">
      <c r="A102" s="343" t="s">
        <v>137</v>
      </c>
      <c r="B102" s="345"/>
      <c r="C102" s="119"/>
      <c r="D102" s="119"/>
      <c r="E102" s="119"/>
      <c r="F102" s="119"/>
      <c r="G102" s="119"/>
    </row>
    <row r="103" ht="16.5" customHeight="1" spans="1:7">
      <c r="A103" s="343" t="s">
        <v>142</v>
      </c>
      <c r="B103" s="345"/>
      <c r="C103" s="119"/>
      <c r="D103" s="119"/>
      <c r="E103" s="119"/>
      <c r="F103" s="119"/>
      <c r="G103" s="119"/>
    </row>
    <row r="104" ht="16.5" customHeight="1" spans="1:7">
      <c r="A104" s="343" t="s">
        <v>195</v>
      </c>
      <c r="B104" s="345"/>
      <c r="C104" s="119"/>
      <c r="D104" s="119"/>
      <c r="E104" s="119"/>
      <c r="F104" s="119"/>
      <c r="G104" s="119"/>
    </row>
    <row r="105" ht="16.5" customHeight="1" spans="1:7">
      <c r="A105" s="343" t="s">
        <v>137</v>
      </c>
      <c r="B105" s="345"/>
      <c r="C105" s="119"/>
      <c r="D105" s="119"/>
      <c r="E105" s="119"/>
      <c r="F105" s="119"/>
      <c r="G105" s="119"/>
    </row>
    <row r="106" ht="16.5" customHeight="1" spans="1:7">
      <c r="A106" s="343" t="s">
        <v>138</v>
      </c>
      <c r="B106" s="345"/>
      <c r="C106" s="119"/>
      <c r="D106" s="119"/>
      <c r="E106" s="119"/>
      <c r="F106" s="119"/>
      <c r="G106" s="119"/>
    </row>
    <row r="107" ht="16.5" customHeight="1" spans="1:7">
      <c r="A107" s="343" t="s">
        <v>142</v>
      </c>
      <c r="B107" s="345"/>
      <c r="C107" s="119"/>
      <c r="D107" s="119"/>
      <c r="E107" s="119"/>
      <c r="F107" s="119"/>
      <c r="G107" s="119"/>
    </row>
    <row r="108" ht="16.5" customHeight="1" spans="1:7">
      <c r="A108" s="343" t="s">
        <v>196</v>
      </c>
      <c r="B108" s="345"/>
      <c r="C108" s="119"/>
      <c r="D108" s="119"/>
      <c r="E108" s="119"/>
      <c r="F108" s="119"/>
      <c r="G108" s="119"/>
    </row>
    <row r="109" ht="16.5" customHeight="1" spans="1:7">
      <c r="A109" s="343" t="s">
        <v>137</v>
      </c>
      <c r="B109" s="345"/>
      <c r="C109" s="119"/>
      <c r="D109" s="119"/>
      <c r="E109" s="119"/>
      <c r="F109" s="119"/>
      <c r="G109" s="119"/>
    </row>
    <row r="110" ht="16.5" customHeight="1" spans="1:7">
      <c r="A110" s="343" t="s">
        <v>138</v>
      </c>
      <c r="B110" s="345"/>
      <c r="C110" s="119"/>
      <c r="D110" s="119"/>
      <c r="E110" s="119"/>
      <c r="F110" s="119"/>
      <c r="G110" s="119"/>
    </row>
    <row r="111" ht="16.5" customHeight="1" spans="1:7">
      <c r="A111" s="343" t="s">
        <v>197</v>
      </c>
      <c r="B111" s="345"/>
      <c r="C111" s="119"/>
      <c r="D111" s="119"/>
      <c r="E111" s="119"/>
      <c r="F111" s="119"/>
      <c r="G111" s="119"/>
    </row>
    <row r="112" ht="16.5" customHeight="1" spans="1:7">
      <c r="A112" s="343" t="s">
        <v>198</v>
      </c>
      <c r="B112" s="345"/>
      <c r="C112" s="119"/>
      <c r="D112" s="119"/>
      <c r="E112" s="119"/>
      <c r="F112" s="119"/>
      <c r="G112" s="119"/>
    </row>
    <row r="113" ht="16.5" customHeight="1" spans="1:7">
      <c r="A113" s="343" t="s">
        <v>199</v>
      </c>
      <c r="B113" s="345"/>
      <c r="C113" s="119"/>
      <c r="D113" s="119"/>
      <c r="E113" s="119"/>
      <c r="F113" s="119"/>
      <c r="G113" s="119"/>
    </row>
    <row r="114" ht="16.5" customHeight="1" spans="1:7">
      <c r="A114" s="343" t="s">
        <v>200</v>
      </c>
      <c r="B114" s="345"/>
      <c r="C114" s="119"/>
      <c r="D114" s="119"/>
      <c r="E114" s="119"/>
      <c r="F114" s="119"/>
      <c r="G114" s="119"/>
    </row>
    <row r="115" ht="16.5" customHeight="1" spans="1:7">
      <c r="A115" s="343" t="s">
        <v>201</v>
      </c>
      <c r="B115" s="345"/>
      <c r="C115" s="119"/>
      <c r="D115" s="119"/>
      <c r="E115" s="119"/>
      <c r="F115" s="119"/>
      <c r="G115" s="119"/>
    </row>
    <row r="116" ht="16.5" customHeight="1" spans="1:7">
      <c r="A116" s="343" t="s">
        <v>202</v>
      </c>
      <c r="B116" s="345"/>
      <c r="C116" s="119"/>
      <c r="D116" s="119"/>
      <c r="E116" s="119"/>
      <c r="F116" s="119"/>
      <c r="G116" s="119"/>
    </row>
    <row r="117" ht="16.5" customHeight="1" spans="1:7">
      <c r="A117" s="343" t="s">
        <v>203</v>
      </c>
      <c r="B117" s="345"/>
      <c r="C117" s="119"/>
      <c r="D117" s="119"/>
      <c r="E117" s="119"/>
      <c r="F117" s="119"/>
      <c r="G117" s="119"/>
    </row>
    <row r="118" ht="16.5" customHeight="1" spans="1:7">
      <c r="A118" s="343" t="s">
        <v>204</v>
      </c>
      <c r="B118" s="345"/>
      <c r="C118" s="119"/>
      <c r="D118" s="119"/>
      <c r="E118" s="119"/>
      <c r="F118" s="119"/>
      <c r="G118" s="119"/>
    </row>
    <row r="119" ht="16.5" customHeight="1" spans="1:7">
      <c r="A119" s="343" t="s">
        <v>205</v>
      </c>
      <c r="B119" s="345"/>
      <c r="C119" s="119"/>
      <c r="D119" s="119"/>
      <c r="E119" s="119"/>
      <c r="F119" s="119"/>
      <c r="G119" s="119"/>
    </row>
    <row r="120" ht="16.5" customHeight="1" spans="1:7">
      <c r="A120" s="343" t="s">
        <v>206</v>
      </c>
      <c r="B120" s="345"/>
      <c r="C120" s="119"/>
      <c r="D120" s="119"/>
      <c r="E120" s="119"/>
      <c r="F120" s="119"/>
      <c r="G120" s="119"/>
    </row>
    <row r="121" ht="16.5" customHeight="1" spans="1:7">
      <c r="A121" s="343" t="s">
        <v>207</v>
      </c>
      <c r="B121" s="345"/>
      <c r="C121" s="119"/>
      <c r="D121" s="119"/>
      <c r="E121" s="119"/>
      <c r="F121" s="119"/>
      <c r="G121" s="119"/>
    </row>
    <row r="122" ht="16.5" customHeight="1" spans="1:7">
      <c r="A122" s="343" t="s">
        <v>208</v>
      </c>
      <c r="B122" s="345"/>
      <c r="C122" s="119"/>
      <c r="D122" s="119"/>
      <c r="E122" s="119"/>
      <c r="F122" s="119"/>
      <c r="G122" s="119"/>
    </row>
    <row r="123" ht="16.5" customHeight="1" spans="1:7">
      <c r="A123" s="343" t="s">
        <v>209</v>
      </c>
      <c r="B123" s="345"/>
      <c r="C123" s="119"/>
      <c r="D123" s="119"/>
      <c r="E123" s="119"/>
      <c r="F123" s="119"/>
      <c r="G123" s="119"/>
    </row>
    <row r="124" ht="16.5" customHeight="1" spans="1:7">
      <c r="A124" s="343" t="s">
        <v>137</v>
      </c>
      <c r="B124" s="345"/>
      <c r="C124" s="119"/>
      <c r="D124" s="119"/>
      <c r="E124" s="119"/>
      <c r="F124" s="119"/>
      <c r="G124" s="119"/>
    </row>
    <row r="125" ht="16.5" customHeight="1" spans="1:7">
      <c r="A125" s="343" t="s">
        <v>138</v>
      </c>
      <c r="B125" s="345"/>
      <c r="C125" s="119"/>
      <c r="D125" s="119"/>
      <c r="E125" s="119"/>
      <c r="F125" s="119"/>
      <c r="G125" s="119"/>
    </row>
    <row r="126" ht="16.5" customHeight="1" spans="1:7">
      <c r="A126" s="343" t="s">
        <v>210</v>
      </c>
      <c r="B126" s="345"/>
      <c r="C126" s="119"/>
      <c r="D126" s="119"/>
      <c r="E126" s="119"/>
      <c r="F126" s="119"/>
      <c r="G126" s="119"/>
    </row>
    <row r="127" ht="16.5" customHeight="1" spans="1:7">
      <c r="A127" s="343" t="s">
        <v>211</v>
      </c>
      <c r="B127" s="345"/>
      <c r="C127" s="119"/>
      <c r="D127" s="119"/>
      <c r="E127" s="119"/>
      <c r="F127" s="119"/>
      <c r="G127" s="119"/>
    </row>
    <row r="128" ht="16.5" customHeight="1" spans="1:7">
      <c r="A128" s="343" t="s">
        <v>212</v>
      </c>
      <c r="B128" s="345"/>
      <c r="C128" s="119"/>
      <c r="D128" s="119"/>
      <c r="E128" s="119"/>
      <c r="F128" s="119"/>
      <c r="G128" s="119"/>
    </row>
    <row r="129" ht="16.5" customHeight="1" spans="1:7">
      <c r="A129" s="343" t="s">
        <v>213</v>
      </c>
      <c r="B129" s="345"/>
      <c r="C129" s="119"/>
      <c r="D129" s="119"/>
      <c r="E129" s="119"/>
      <c r="F129" s="119"/>
      <c r="G129" s="119"/>
    </row>
    <row r="130" ht="16.5" customHeight="1" spans="1:7">
      <c r="A130" s="343" t="s">
        <v>161</v>
      </c>
      <c r="B130" s="345"/>
      <c r="C130" s="119"/>
      <c r="D130" s="119"/>
      <c r="E130" s="119"/>
      <c r="F130" s="119"/>
      <c r="G130" s="119"/>
    </row>
    <row r="131" ht="16.5" customHeight="1" spans="1:7">
      <c r="A131" s="343" t="s">
        <v>214</v>
      </c>
      <c r="B131" s="345"/>
      <c r="C131" s="119"/>
      <c r="D131" s="119"/>
      <c r="E131" s="119"/>
      <c r="F131" s="119"/>
      <c r="G131" s="119"/>
    </row>
    <row r="132" ht="16.5" customHeight="1" spans="1:7">
      <c r="A132" s="343" t="s">
        <v>215</v>
      </c>
      <c r="B132" s="345"/>
      <c r="C132" s="119"/>
      <c r="D132" s="119"/>
      <c r="E132" s="119"/>
      <c r="F132" s="119"/>
      <c r="G132" s="119"/>
    </row>
    <row r="133" ht="16.5" customHeight="1" spans="1:7">
      <c r="A133" s="343" t="s">
        <v>216</v>
      </c>
      <c r="B133" s="345"/>
      <c r="C133" s="119"/>
      <c r="D133" s="119"/>
      <c r="E133" s="119"/>
      <c r="F133" s="119"/>
      <c r="G133" s="119"/>
    </row>
    <row r="134" ht="16.5" customHeight="1" spans="1:7">
      <c r="A134" s="343" t="s">
        <v>217</v>
      </c>
      <c r="B134" s="345"/>
      <c r="C134" s="119"/>
      <c r="D134" s="119"/>
      <c r="E134" s="119"/>
      <c r="F134" s="119"/>
      <c r="G134" s="119"/>
    </row>
    <row r="135" ht="16.5" customHeight="1" spans="1:7">
      <c r="A135" s="343" t="s">
        <v>218</v>
      </c>
      <c r="B135" s="345"/>
      <c r="C135" s="119"/>
      <c r="D135" s="119"/>
      <c r="E135" s="119"/>
      <c r="F135" s="119"/>
      <c r="G135" s="119"/>
    </row>
    <row r="136" ht="16.5" customHeight="1" spans="1:7">
      <c r="A136" s="343" t="s">
        <v>219</v>
      </c>
      <c r="B136" s="345"/>
      <c r="C136" s="119"/>
      <c r="D136" s="119"/>
      <c r="E136" s="119"/>
      <c r="F136" s="119"/>
      <c r="G136" s="119"/>
    </row>
    <row r="137" ht="16.5" customHeight="1" spans="1:7">
      <c r="A137" s="343" t="s">
        <v>137</v>
      </c>
      <c r="B137" s="345"/>
      <c r="C137" s="119"/>
      <c r="D137" s="119"/>
      <c r="E137" s="119"/>
      <c r="F137" s="119"/>
      <c r="G137" s="119"/>
    </row>
    <row r="138" ht="16.5" customHeight="1" spans="1:7">
      <c r="A138" s="343" t="s">
        <v>138</v>
      </c>
      <c r="B138" s="345"/>
      <c r="C138" s="119"/>
      <c r="D138" s="119"/>
      <c r="E138" s="119"/>
      <c r="F138" s="119"/>
      <c r="G138" s="119"/>
    </row>
    <row r="139" ht="16.5" customHeight="1" spans="1:7">
      <c r="A139" s="343" t="s">
        <v>220</v>
      </c>
      <c r="B139" s="345"/>
      <c r="C139" s="119"/>
      <c r="D139" s="119"/>
      <c r="E139" s="119"/>
      <c r="F139" s="119"/>
      <c r="G139" s="119"/>
    </row>
    <row r="140" ht="16.5" customHeight="1" spans="1:7">
      <c r="A140" s="343" t="s">
        <v>221</v>
      </c>
      <c r="B140" s="345"/>
      <c r="C140" s="119"/>
      <c r="D140" s="119"/>
      <c r="E140" s="119"/>
      <c r="F140" s="119"/>
      <c r="G140" s="119"/>
    </row>
    <row r="141" ht="16.5" customHeight="1" spans="1:7">
      <c r="A141" s="343" t="s">
        <v>222</v>
      </c>
      <c r="B141" s="345"/>
      <c r="C141" s="119"/>
      <c r="D141" s="119"/>
      <c r="E141" s="119"/>
      <c r="F141" s="119"/>
      <c r="G141" s="119"/>
    </row>
    <row r="142" ht="16.5" customHeight="1" spans="1:7">
      <c r="A142" s="343" t="s">
        <v>223</v>
      </c>
      <c r="B142" s="345"/>
      <c r="C142" s="119"/>
      <c r="D142" s="119"/>
      <c r="E142" s="119"/>
      <c r="F142" s="119"/>
      <c r="G142" s="119"/>
    </row>
    <row r="143" ht="16.5" customHeight="1" spans="1:7">
      <c r="A143" s="343" t="s">
        <v>224</v>
      </c>
      <c r="B143" s="345"/>
      <c r="C143" s="119"/>
      <c r="D143" s="119"/>
      <c r="E143" s="119"/>
      <c r="F143" s="119"/>
      <c r="G143" s="119"/>
    </row>
    <row r="144" ht="16.5" customHeight="1" spans="1:7">
      <c r="A144" s="343" t="s">
        <v>225</v>
      </c>
      <c r="B144" s="345"/>
      <c r="C144" s="119"/>
      <c r="D144" s="119"/>
      <c r="E144" s="119"/>
      <c r="F144" s="119"/>
      <c r="G144" s="119"/>
    </row>
    <row r="145" ht="16.5" customHeight="1" spans="1:7">
      <c r="A145" s="343" t="s">
        <v>226</v>
      </c>
      <c r="B145" s="345"/>
      <c r="C145" s="119"/>
      <c r="D145" s="119"/>
      <c r="E145" s="119"/>
      <c r="F145" s="119"/>
      <c r="G145" s="119"/>
    </row>
    <row r="146" ht="16.5" customHeight="1" spans="1:7">
      <c r="A146" s="343" t="s">
        <v>142</v>
      </c>
      <c r="B146" s="345"/>
      <c r="C146" s="119"/>
      <c r="D146" s="119"/>
      <c r="E146" s="119"/>
      <c r="F146" s="119"/>
      <c r="G146" s="119"/>
    </row>
    <row r="147" ht="16.5" customHeight="1" spans="1:7">
      <c r="A147" s="343" t="s">
        <v>227</v>
      </c>
      <c r="B147" s="345"/>
      <c r="C147" s="119"/>
      <c r="D147" s="119"/>
      <c r="E147" s="119"/>
      <c r="F147" s="119"/>
      <c r="G147" s="119"/>
    </row>
    <row r="148" ht="16.5" customHeight="1" spans="1:7">
      <c r="A148" s="343" t="s">
        <v>228</v>
      </c>
      <c r="B148" s="345"/>
      <c r="C148" s="119"/>
      <c r="D148" s="119"/>
      <c r="E148" s="119"/>
      <c r="F148" s="119"/>
      <c r="G148" s="119"/>
    </row>
    <row r="149" ht="16.5" customHeight="1" spans="1:7">
      <c r="A149" s="343" t="s">
        <v>229</v>
      </c>
      <c r="B149" s="345"/>
      <c r="C149" s="119"/>
      <c r="D149" s="119"/>
      <c r="E149" s="119"/>
      <c r="F149" s="119"/>
      <c r="G149" s="119"/>
    </row>
    <row r="150" ht="16.5" customHeight="1" spans="1:7">
      <c r="A150" s="343" t="s">
        <v>230</v>
      </c>
      <c r="B150" s="345"/>
      <c r="C150" s="119"/>
      <c r="D150" s="119"/>
      <c r="E150" s="119"/>
      <c r="F150" s="119"/>
      <c r="G150" s="119"/>
    </row>
    <row r="151" ht="16.5" customHeight="1" spans="1:7">
      <c r="A151" s="343" t="s">
        <v>231</v>
      </c>
      <c r="B151" s="345"/>
      <c r="C151" s="119"/>
      <c r="D151" s="119"/>
      <c r="E151" s="119"/>
      <c r="F151" s="119"/>
      <c r="G151" s="119"/>
    </row>
    <row r="152" ht="16.5" customHeight="1" spans="1:7">
      <c r="A152" s="343" t="s">
        <v>137</v>
      </c>
      <c r="B152" s="345"/>
      <c r="C152" s="119"/>
      <c r="D152" s="119"/>
      <c r="E152" s="119"/>
      <c r="F152" s="119"/>
      <c r="G152" s="119"/>
    </row>
    <row r="153" ht="16.5" customHeight="1" spans="1:7">
      <c r="A153" s="343" t="s">
        <v>138</v>
      </c>
      <c r="B153" s="345"/>
      <c r="C153" s="119"/>
      <c r="D153" s="119"/>
      <c r="E153" s="119"/>
      <c r="F153" s="119"/>
      <c r="G153" s="119"/>
    </row>
    <row r="154" ht="16.5" customHeight="1" spans="1:7">
      <c r="A154" s="343" t="s">
        <v>232</v>
      </c>
      <c r="B154" s="345"/>
      <c r="C154" s="119"/>
      <c r="D154" s="119"/>
      <c r="E154" s="119"/>
      <c r="F154" s="119"/>
      <c r="G154" s="119"/>
    </row>
    <row r="155" ht="16.5" customHeight="1" spans="1:7">
      <c r="A155" s="343" t="s">
        <v>233</v>
      </c>
      <c r="B155" s="345"/>
      <c r="C155" s="119"/>
      <c r="D155" s="119"/>
      <c r="E155" s="119"/>
      <c r="F155" s="119"/>
      <c r="G155" s="119"/>
    </row>
    <row r="156" ht="16.5" customHeight="1" spans="1:7">
      <c r="A156" s="343" t="s">
        <v>234</v>
      </c>
      <c r="B156" s="345"/>
      <c r="C156" s="119"/>
      <c r="D156" s="119"/>
      <c r="E156" s="119"/>
      <c r="F156" s="119"/>
      <c r="G156" s="119"/>
    </row>
    <row r="157" ht="16.5" customHeight="1" spans="1:7">
      <c r="A157" s="343" t="s">
        <v>235</v>
      </c>
      <c r="B157" s="345"/>
      <c r="C157" s="119"/>
      <c r="D157" s="119"/>
      <c r="E157" s="119"/>
      <c r="F157" s="119"/>
      <c r="G157" s="119"/>
    </row>
    <row r="158" ht="16.5" customHeight="1" spans="1:7">
      <c r="A158" s="343" t="s">
        <v>236</v>
      </c>
      <c r="B158" s="345"/>
      <c r="C158" s="119"/>
      <c r="D158" s="119"/>
      <c r="E158" s="119"/>
      <c r="F158" s="119"/>
      <c r="G158" s="119"/>
    </row>
    <row r="159" ht="16.5" customHeight="1" spans="1:7">
      <c r="A159" s="343" t="s">
        <v>237</v>
      </c>
      <c r="B159" s="345"/>
      <c r="C159" s="119"/>
      <c r="D159" s="119"/>
      <c r="E159" s="119"/>
      <c r="F159" s="119"/>
      <c r="G159" s="119"/>
    </row>
    <row r="160" ht="16.5" customHeight="1" spans="1:7">
      <c r="A160" s="343" t="s">
        <v>238</v>
      </c>
      <c r="B160" s="345"/>
      <c r="C160" s="119"/>
      <c r="D160" s="119"/>
      <c r="E160" s="119"/>
      <c r="F160" s="119"/>
      <c r="G160" s="119"/>
    </row>
    <row r="161" ht="16.5" customHeight="1" spans="1:7">
      <c r="A161" s="343" t="s">
        <v>239</v>
      </c>
      <c r="B161" s="345"/>
      <c r="C161" s="119"/>
      <c r="D161" s="119"/>
      <c r="E161" s="119"/>
      <c r="F161" s="119"/>
      <c r="G161" s="119"/>
    </row>
    <row r="162" ht="16.5" customHeight="1" spans="1:7">
      <c r="A162" s="343" t="s">
        <v>240</v>
      </c>
      <c r="B162" s="345"/>
      <c r="C162" s="119"/>
      <c r="D162" s="119"/>
      <c r="E162" s="119"/>
      <c r="F162" s="119"/>
      <c r="G162" s="119"/>
    </row>
    <row r="163" ht="16.5" customHeight="1" spans="1:7">
      <c r="A163" s="343" t="s">
        <v>241</v>
      </c>
      <c r="B163" s="345"/>
      <c r="C163" s="119"/>
      <c r="D163" s="119"/>
      <c r="E163" s="119"/>
      <c r="F163" s="119"/>
      <c r="G163" s="119"/>
    </row>
    <row r="164" ht="16.5" customHeight="1" spans="1:7">
      <c r="A164" s="343" t="s">
        <v>242</v>
      </c>
      <c r="B164" s="345"/>
      <c r="C164" s="119"/>
      <c r="D164" s="119"/>
      <c r="E164" s="119"/>
      <c r="F164" s="119"/>
      <c r="G164" s="119"/>
    </row>
    <row r="165" ht="16.5" customHeight="1" spans="1:7">
      <c r="A165" s="343" t="s">
        <v>243</v>
      </c>
      <c r="B165" s="345"/>
      <c r="C165" s="119"/>
      <c r="D165" s="119"/>
      <c r="E165" s="119"/>
      <c r="F165" s="119"/>
      <c r="G165" s="119"/>
    </row>
    <row r="166" ht="16.5" customHeight="1" spans="1:7">
      <c r="A166" s="343" t="s">
        <v>244</v>
      </c>
      <c r="B166" s="345"/>
      <c r="C166" s="119"/>
      <c r="D166" s="119"/>
      <c r="E166" s="119"/>
      <c r="F166" s="119"/>
      <c r="G166" s="119"/>
    </row>
    <row r="167" ht="16.5" customHeight="1" spans="1:7">
      <c r="A167" s="343" t="s">
        <v>245</v>
      </c>
      <c r="B167" s="345"/>
      <c r="C167" s="119"/>
      <c r="D167" s="119"/>
      <c r="E167" s="119"/>
      <c r="F167" s="119"/>
      <c r="G167" s="119"/>
    </row>
    <row r="168" ht="16.5" customHeight="1" spans="1:7">
      <c r="A168" s="343" t="s">
        <v>246</v>
      </c>
      <c r="B168" s="345"/>
      <c r="C168" s="119"/>
      <c r="D168" s="119"/>
      <c r="E168" s="119"/>
      <c r="F168" s="119"/>
      <c r="G168" s="119"/>
    </row>
    <row r="169" ht="16.5" customHeight="1" spans="1:7">
      <c r="A169" s="343" t="s">
        <v>247</v>
      </c>
      <c r="B169" s="345"/>
      <c r="C169" s="119"/>
      <c r="D169" s="119"/>
      <c r="E169" s="119"/>
      <c r="F169" s="119"/>
      <c r="G169" s="119"/>
    </row>
    <row r="170" ht="16.5" customHeight="1" spans="1:7">
      <c r="A170" s="343" t="s">
        <v>248</v>
      </c>
      <c r="B170" s="345"/>
      <c r="C170" s="119"/>
      <c r="D170" s="119"/>
      <c r="E170" s="119"/>
      <c r="F170" s="119"/>
      <c r="G170" s="119"/>
    </row>
    <row r="171" ht="16.5" customHeight="1" spans="1:7">
      <c r="A171" s="343" t="s">
        <v>249</v>
      </c>
      <c r="B171" s="345"/>
      <c r="C171" s="119"/>
      <c r="D171" s="119"/>
      <c r="E171" s="119"/>
      <c r="F171" s="119"/>
      <c r="G171" s="119"/>
    </row>
    <row r="172" ht="16.5" customHeight="1" spans="1:7">
      <c r="A172" s="343" t="s">
        <v>250</v>
      </c>
      <c r="B172" s="345"/>
      <c r="C172" s="119"/>
      <c r="D172" s="119"/>
      <c r="E172" s="119"/>
      <c r="F172" s="119"/>
      <c r="G172" s="119"/>
    </row>
    <row r="173" ht="16.5" customHeight="1" spans="1:7">
      <c r="A173" s="343" t="s">
        <v>251</v>
      </c>
      <c r="B173" s="345"/>
      <c r="C173" s="119"/>
      <c r="D173" s="119"/>
      <c r="E173" s="119"/>
      <c r="F173" s="119"/>
      <c r="G173" s="119"/>
    </row>
    <row r="174" ht="16.5" customHeight="1" spans="1:7">
      <c r="A174" s="343" t="s">
        <v>252</v>
      </c>
      <c r="B174" s="345"/>
      <c r="C174" s="119"/>
      <c r="D174" s="119"/>
      <c r="E174" s="119"/>
      <c r="F174" s="119"/>
      <c r="G174" s="119"/>
    </row>
    <row r="175" ht="16.5" customHeight="1" spans="1:7">
      <c r="A175" s="343" t="s">
        <v>253</v>
      </c>
      <c r="B175" s="345"/>
      <c r="C175" s="119"/>
      <c r="D175" s="119"/>
      <c r="E175" s="119"/>
      <c r="F175" s="119"/>
      <c r="G175" s="119"/>
    </row>
    <row r="176" ht="16.5" customHeight="1" spans="1:7">
      <c r="A176" s="343" t="s">
        <v>137</v>
      </c>
      <c r="B176" s="345"/>
      <c r="C176" s="119"/>
      <c r="D176" s="119"/>
      <c r="E176" s="119"/>
      <c r="F176" s="119"/>
      <c r="G176" s="119"/>
    </row>
    <row r="177" ht="16.5" customHeight="1" spans="1:7">
      <c r="A177" s="343" t="s">
        <v>138</v>
      </c>
      <c r="B177" s="345"/>
      <c r="C177" s="119"/>
      <c r="D177" s="119"/>
      <c r="E177" s="119"/>
      <c r="F177" s="119"/>
      <c r="G177" s="119"/>
    </row>
    <row r="178" ht="16.5" customHeight="1" spans="1:7">
      <c r="A178" s="343" t="s">
        <v>254</v>
      </c>
      <c r="B178" s="345"/>
      <c r="C178" s="119"/>
      <c r="D178" s="119"/>
      <c r="E178" s="119"/>
      <c r="F178" s="119"/>
      <c r="G178" s="119"/>
    </row>
    <row r="179" ht="16.5" customHeight="1" spans="1:7">
      <c r="A179" s="343" t="s">
        <v>255</v>
      </c>
      <c r="B179" s="345"/>
      <c r="C179" s="119"/>
      <c r="D179" s="119"/>
      <c r="E179" s="119"/>
      <c r="F179" s="119"/>
      <c r="G179" s="119"/>
    </row>
    <row r="180" ht="16.5" customHeight="1" spans="1:7">
      <c r="A180" s="343" t="s">
        <v>256</v>
      </c>
      <c r="B180" s="345"/>
      <c r="C180" s="119"/>
      <c r="D180" s="119"/>
      <c r="E180" s="119"/>
      <c r="F180" s="119"/>
      <c r="G180" s="119"/>
    </row>
    <row r="181" ht="16.5" customHeight="1" spans="1:7">
      <c r="A181" s="343" t="s">
        <v>257</v>
      </c>
      <c r="B181" s="345"/>
      <c r="C181" s="119"/>
      <c r="D181" s="119"/>
      <c r="E181" s="119"/>
      <c r="F181" s="119"/>
      <c r="G181" s="119"/>
    </row>
    <row r="182" ht="16.5" customHeight="1" spans="1:7">
      <c r="A182" s="343" t="s">
        <v>258</v>
      </c>
      <c r="B182" s="345"/>
      <c r="C182" s="119"/>
      <c r="D182" s="119"/>
      <c r="E182" s="119"/>
      <c r="F182" s="119"/>
      <c r="G182" s="119"/>
    </row>
    <row r="183" ht="16.5" customHeight="1" spans="1:7">
      <c r="A183" s="343" t="s">
        <v>259</v>
      </c>
      <c r="B183" s="345"/>
      <c r="C183" s="119"/>
      <c r="D183" s="119"/>
      <c r="E183" s="119"/>
      <c r="F183" s="119"/>
      <c r="G183" s="119"/>
    </row>
    <row r="184" ht="16.5" customHeight="1" spans="1:7">
      <c r="A184" s="343" t="s">
        <v>260</v>
      </c>
      <c r="B184" s="345"/>
      <c r="C184" s="119"/>
      <c r="D184" s="119"/>
      <c r="E184" s="119"/>
      <c r="F184" s="119"/>
      <c r="G184" s="119"/>
    </row>
    <row r="185" ht="16.5" customHeight="1" spans="1:7">
      <c r="A185" s="343" t="s">
        <v>261</v>
      </c>
      <c r="B185" s="345"/>
      <c r="C185" s="119"/>
      <c r="D185" s="119"/>
      <c r="E185" s="119"/>
      <c r="F185" s="119"/>
      <c r="G185" s="119"/>
    </row>
    <row r="186" ht="16.5" customHeight="1" spans="1:7">
      <c r="A186" s="343" t="s">
        <v>262</v>
      </c>
      <c r="B186" s="345"/>
      <c r="C186" s="119"/>
      <c r="D186" s="119"/>
      <c r="E186" s="119"/>
      <c r="F186" s="119"/>
      <c r="G186" s="119"/>
    </row>
    <row r="187" ht="16.5" customHeight="1" spans="1:7">
      <c r="A187" s="343" t="s">
        <v>263</v>
      </c>
      <c r="B187" s="345"/>
      <c r="C187" s="119"/>
      <c r="D187" s="119"/>
      <c r="E187" s="119"/>
      <c r="F187" s="119"/>
      <c r="G187" s="119"/>
    </row>
    <row r="188" ht="16.5" customHeight="1" spans="1:7">
      <c r="A188" s="343" t="s">
        <v>264</v>
      </c>
      <c r="B188" s="345"/>
      <c r="C188" s="119"/>
      <c r="D188" s="119"/>
      <c r="E188" s="119"/>
      <c r="F188" s="119"/>
      <c r="G188" s="119"/>
    </row>
    <row r="189" ht="16.5" customHeight="1" spans="1:7">
      <c r="A189" s="343" t="s">
        <v>265</v>
      </c>
      <c r="B189" s="345"/>
      <c r="C189" s="119"/>
      <c r="D189" s="119"/>
      <c r="E189" s="119"/>
      <c r="F189" s="119"/>
      <c r="G189" s="119"/>
    </row>
    <row r="190" ht="16.5" customHeight="1" spans="1:7">
      <c r="A190" s="343" t="s">
        <v>266</v>
      </c>
      <c r="B190" s="345">
        <v>142.45</v>
      </c>
      <c r="C190" s="119"/>
      <c r="D190" s="119"/>
      <c r="E190" s="119"/>
      <c r="F190" s="119"/>
      <c r="G190" s="119"/>
    </row>
    <row r="191" ht="16.5" customHeight="1" spans="1:7">
      <c r="A191" s="343" t="s">
        <v>267</v>
      </c>
      <c r="B191" s="345">
        <v>142.45</v>
      </c>
      <c r="C191" s="119"/>
      <c r="D191" s="119"/>
      <c r="E191" s="119"/>
      <c r="F191" s="119"/>
      <c r="G191" s="119"/>
    </row>
    <row r="192" ht="16.5" customHeight="1" spans="1:7">
      <c r="A192" s="343" t="s">
        <v>137</v>
      </c>
      <c r="B192" s="345"/>
      <c r="C192" s="119"/>
      <c r="D192" s="119"/>
      <c r="E192" s="119"/>
      <c r="F192" s="119"/>
      <c r="G192" s="119"/>
    </row>
    <row r="193" ht="16.5" customHeight="1" spans="1:7">
      <c r="A193" s="343" t="s">
        <v>138</v>
      </c>
      <c r="B193" s="345"/>
      <c r="C193" s="119"/>
      <c r="D193" s="119"/>
      <c r="E193" s="119"/>
      <c r="F193" s="119"/>
      <c r="G193" s="119"/>
    </row>
    <row r="194" ht="16.5" customHeight="1" spans="1:7">
      <c r="A194" s="343" t="s">
        <v>268</v>
      </c>
      <c r="B194" s="345"/>
      <c r="C194" s="119"/>
      <c r="D194" s="119"/>
      <c r="E194" s="119"/>
      <c r="F194" s="119"/>
      <c r="G194" s="119"/>
    </row>
    <row r="195" ht="16.5" customHeight="1" spans="1:7">
      <c r="A195" s="343" t="s">
        <v>269</v>
      </c>
      <c r="B195" s="345"/>
      <c r="C195" s="119"/>
      <c r="D195" s="119"/>
      <c r="E195" s="119"/>
      <c r="F195" s="119"/>
      <c r="G195" s="119"/>
    </row>
    <row r="196" ht="16.5" customHeight="1" spans="1:7">
      <c r="A196" s="343" t="s">
        <v>270</v>
      </c>
      <c r="B196" s="345">
        <v>42.05</v>
      </c>
      <c r="C196" s="119"/>
      <c r="D196" s="119"/>
      <c r="E196" s="119"/>
      <c r="F196" s="119"/>
      <c r="G196" s="119"/>
    </row>
    <row r="197" ht="16.5" customHeight="1" spans="1:7">
      <c r="A197" s="343" t="s">
        <v>271</v>
      </c>
      <c r="B197" s="345">
        <v>99.9</v>
      </c>
      <c r="C197" s="119"/>
      <c r="D197" s="119"/>
      <c r="E197" s="119"/>
      <c r="F197" s="119"/>
      <c r="G197" s="119"/>
    </row>
    <row r="198" ht="16.5" customHeight="1" spans="1:7">
      <c r="A198" s="343" t="s">
        <v>272</v>
      </c>
      <c r="B198" s="345"/>
      <c r="C198" s="119"/>
      <c r="D198" s="119"/>
      <c r="E198" s="119"/>
      <c r="F198" s="119"/>
      <c r="G198" s="119"/>
    </row>
    <row r="199" ht="16.5" customHeight="1" spans="1:7">
      <c r="A199" s="343" t="s">
        <v>273</v>
      </c>
      <c r="B199" s="345">
        <v>0.5</v>
      </c>
      <c r="C199" s="119"/>
      <c r="D199" s="119"/>
      <c r="E199" s="119"/>
      <c r="F199" s="119"/>
      <c r="G199" s="119"/>
    </row>
    <row r="200" ht="16.5" customHeight="1" spans="1:7">
      <c r="A200" s="343" t="s">
        <v>274</v>
      </c>
      <c r="B200" s="345"/>
      <c r="C200" s="119"/>
      <c r="D200" s="119"/>
      <c r="E200" s="119"/>
      <c r="F200" s="119"/>
      <c r="G200" s="119"/>
    </row>
    <row r="201" ht="16.5" customHeight="1" spans="1:7">
      <c r="A201" s="343" t="s">
        <v>275</v>
      </c>
      <c r="B201" s="345"/>
      <c r="C201" s="119"/>
      <c r="D201" s="119"/>
      <c r="E201" s="119"/>
      <c r="F201" s="119"/>
      <c r="G201" s="119"/>
    </row>
    <row r="202" ht="16.5" customHeight="1" spans="1:7">
      <c r="A202" s="343" t="s">
        <v>276</v>
      </c>
      <c r="B202" s="345"/>
      <c r="C202" s="119"/>
      <c r="D202" s="119"/>
      <c r="E202" s="119"/>
      <c r="F202" s="119"/>
      <c r="G202" s="119"/>
    </row>
    <row r="203" ht="16.5" customHeight="1" spans="1:7">
      <c r="A203" s="343" t="s">
        <v>277</v>
      </c>
      <c r="B203" s="345"/>
      <c r="C203" s="119"/>
      <c r="D203" s="119"/>
      <c r="E203" s="119"/>
      <c r="F203" s="119"/>
      <c r="G203" s="119"/>
    </row>
    <row r="204" ht="16.5" customHeight="1" spans="1:7">
      <c r="A204" s="343" t="s">
        <v>278</v>
      </c>
      <c r="B204" s="345"/>
      <c r="C204" s="119"/>
      <c r="D204" s="119"/>
      <c r="E204" s="119"/>
      <c r="F204" s="119"/>
      <c r="G204" s="119"/>
    </row>
    <row r="205" ht="16.5" customHeight="1" spans="1:7">
      <c r="A205" s="343" t="s">
        <v>279</v>
      </c>
      <c r="B205" s="345"/>
      <c r="C205" s="119"/>
      <c r="D205" s="119"/>
      <c r="E205" s="119"/>
      <c r="F205" s="119"/>
      <c r="G205" s="119"/>
    </row>
    <row r="206" ht="16.5" customHeight="1" spans="1:7">
      <c r="A206" s="343" t="s">
        <v>280</v>
      </c>
      <c r="B206" s="345"/>
      <c r="C206" s="119"/>
      <c r="D206" s="119"/>
      <c r="E206" s="119"/>
      <c r="F206" s="119"/>
      <c r="G206" s="119"/>
    </row>
    <row r="207" ht="16.5" customHeight="1" spans="1:7">
      <c r="A207" s="343" t="s">
        <v>281</v>
      </c>
      <c r="B207" s="345"/>
      <c r="C207" s="119"/>
      <c r="D207" s="119"/>
      <c r="E207" s="119"/>
      <c r="F207" s="119"/>
      <c r="G207" s="119"/>
    </row>
    <row r="208" ht="16.5" customHeight="1" spans="1:7">
      <c r="A208" s="343" t="s">
        <v>282</v>
      </c>
      <c r="B208" s="345"/>
      <c r="C208" s="119"/>
      <c r="D208" s="119"/>
      <c r="E208" s="119"/>
      <c r="F208" s="119"/>
      <c r="G208" s="119"/>
    </row>
    <row r="209" ht="16.5" customHeight="1" spans="1:7">
      <c r="A209" s="343" t="s">
        <v>283</v>
      </c>
      <c r="B209" s="345"/>
      <c r="C209" s="119"/>
      <c r="D209" s="119"/>
      <c r="E209" s="119"/>
      <c r="F209" s="119"/>
      <c r="G209" s="119"/>
    </row>
    <row r="210" ht="16.5" customHeight="1" spans="1:7">
      <c r="A210" s="343" t="s">
        <v>284</v>
      </c>
      <c r="B210" s="345"/>
      <c r="C210" s="119"/>
      <c r="D210" s="119"/>
      <c r="E210" s="119"/>
      <c r="F210" s="119"/>
      <c r="G210" s="119"/>
    </row>
    <row r="211" ht="16.5" customHeight="1" spans="1:7">
      <c r="A211" s="343" t="s">
        <v>285</v>
      </c>
      <c r="B211" s="345"/>
      <c r="C211" s="119"/>
      <c r="D211" s="119"/>
      <c r="E211" s="119"/>
      <c r="F211" s="119"/>
      <c r="G211" s="119"/>
    </row>
    <row r="212" ht="16.5" customHeight="1" spans="1:7">
      <c r="A212" s="343" t="s">
        <v>286</v>
      </c>
      <c r="B212" s="345"/>
      <c r="C212" s="119"/>
      <c r="D212" s="119"/>
      <c r="E212" s="119"/>
      <c r="F212" s="119"/>
      <c r="G212" s="119"/>
    </row>
    <row r="213" ht="16.5" customHeight="1" spans="1:7">
      <c r="A213" s="343" t="s">
        <v>287</v>
      </c>
      <c r="B213" s="345"/>
      <c r="C213" s="119"/>
      <c r="D213" s="119"/>
      <c r="E213" s="119"/>
      <c r="F213" s="119"/>
      <c r="G213" s="119"/>
    </row>
    <row r="214" ht="16.5" customHeight="1" spans="1:7">
      <c r="A214" s="343" t="s">
        <v>288</v>
      </c>
      <c r="B214" s="345"/>
      <c r="C214" s="119"/>
      <c r="D214" s="119"/>
      <c r="E214" s="119"/>
      <c r="F214" s="119"/>
      <c r="G214" s="119"/>
    </row>
    <row r="215" ht="16.5" customHeight="1" spans="1:7">
      <c r="A215" s="343" t="s">
        <v>289</v>
      </c>
      <c r="B215" s="345"/>
      <c r="C215" s="119"/>
      <c r="D215" s="119"/>
      <c r="E215" s="119"/>
      <c r="F215" s="119"/>
      <c r="G215" s="119"/>
    </row>
    <row r="216" ht="16.5" customHeight="1" spans="1:7">
      <c r="A216" s="343" t="s">
        <v>290</v>
      </c>
      <c r="B216" s="345"/>
      <c r="C216" s="119"/>
      <c r="D216" s="119"/>
      <c r="E216" s="119"/>
      <c r="F216" s="119"/>
      <c r="G216" s="119"/>
    </row>
    <row r="217" ht="16.5" customHeight="1" spans="1:7">
      <c r="A217" s="343" t="s">
        <v>291</v>
      </c>
      <c r="B217" s="345"/>
      <c r="C217" s="119"/>
      <c r="D217" s="119"/>
      <c r="E217" s="119"/>
      <c r="F217" s="119"/>
      <c r="G217" s="119"/>
    </row>
    <row r="218" ht="16.5" customHeight="1" spans="1:7">
      <c r="A218" s="343" t="s">
        <v>292</v>
      </c>
      <c r="B218" s="345">
        <v>844.44</v>
      </c>
      <c r="C218" s="119"/>
      <c r="D218" s="119"/>
      <c r="E218" s="119"/>
      <c r="F218" s="119"/>
      <c r="G218" s="119"/>
    </row>
    <row r="219" ht="16.5" customHeight="1" spans="1:7">
      <c r="A219" s="343" t="s">
        <v>293</v>
      </c>
      <c r="B219" s="345">
        <v>46.61</v>
      </c>
      <c r="C219" s="119"/>
      <c r="D219" s="119"/>
      <c r="E219" s="119"/>
      <c r="F219" s="119"/>
      <c r="G219" s="119"/>
    </row>
    <row r="220" ht="16.5" customHeight="1" spans="1:7">
      <c r="A220" s="343" t="s">
        <v>137</v>
      </c>
      <c r="B220" s="345"/>
      <c r="C220" s="119"/>
      <c r="D220" s="119"/>
      <c r="E220" s="119"/>
      <c r="F220" s="119"/>
      <c r="G220" s="119"/>
    </row>
    <row r="221" ht="16.5" customHeight="1" spans="1:7">
      <c r="A221" s="343" t="s">
        <v>138</v>
      </c>
      <c r="B221" s="345"/>
      <c r="C221" s="119"/>
      <c r="D221" s="119"/>
      <c r="E221" s="119"/>
      <c r="F221" s="119"/>
      <c r="G221" s="119"/>
    </row>
    <row r="222" ht="16.5" customHeight="1" spans="1:7">
      <c r="A222" s="343" t="s">
        <v>294</v>
      </c>
      <c r="B222" s="345"/>
      <c r="C222" s="119"/>
      <c r="D222" s="119"/>
      <c r="E222" s="119"/>
      <c r="F222" s="119"/>
      <c r="G222" s="119"/>
    </row>
    <row r="223" ht="16.5" customHeight="1" spans="1:7">
      <c r="A223" s="343" t="s">
        <v>295</v>
      </c>
      <c r="B223" s="345"/>
      <c r="C223" s="119"/>
      <c r="D223" s="119"/>
      <c r="E223" s="119"/>
      <c r="F223" s="119"/>
      <c r="G223" s="119"/>
    </row>
    <row r="224" ht="16.5" customHeight="1" spans="1:7">
      <c r="A224" s="343" t="s">
        <v>296</v>
      </c>
      <c r="B224" s="345"/>
      <c r="C224" s="119"/>
      <c r="D224" s="119"/>
      <c r="E224" s="119"/>
      <c r="F224" s="119"/>
      <c r="G224" s="119"/>
    </row>
    <row r="225" ht="16.5" customHeight="1" spans="1:7">
      <c r="A225" s="343" t="s">
        <v>161</v>
      </c>
      <c r="B225" s="345"/>
      <c r="C225" s="119"/>
      <c r="D225" s="119"/>
      <c r="E225" s="119"/>
      <c r="F225" s="119"/>
      <c r="G225" s="119"/>
    </row>
    <row r="226" ht="16.5" customHeight="1" spans="1:7">
      <c r="A226" s="343" t="s">
        <v>297</v>
      </c>
      <c r="B226" s="345">
        <v>46.61</v>
      </c>
      <c r="C226" s="119"/>
      <c r="D226" s="119"/>
      <c r="E226" s="119"/>
      <c r="F226" s="119"/>
      <c r="G226" s="119"/>
    </row>
    <row r="227" ht="16.5" customHeight="1" spans="1:7">
      <c r="A227" s="343" t="s">
        <v>298</v>
      </c>
      <c r="B227" s="345"/>
      <c r="C227" s="119"/>
      <c r="D227" s="119"/>
      <c r="E227" s="119"/>
      <c r="F227" s="119"/>
      <c r="G227" s="119"/>
    </row>
    <row r="228" ht="16.5" customHeight="1" spans="1:7">
      <c r="A228" s="343" t="s">
        <v>299</v>
      </c>
      <c r="B228" s="345"/>
      <c r="C228" s="119"/>
      <c r="D228" s="119"/>
      <c r="E228" s="119"/>
      <c r="F228" s="119"/>
      <c r="G228" s="119"/>
    </row>
    <row r="229" ht="16.5" customHeight="1" spans="1:7">
      <c r="A229" s="343" t="s">
        <v>300</v>
      </c>
      <c r="B229" s="345"/>
      <c r="C229" s="119"/>
      <c r="D229" s="119"/>
      <c r="E229" s="119"/>
      <c r="F229" s="119"/>
      <c r="G229" s="119"/>
    </row>
    <row r="230" ht="16.5" customHeight="1" spans="1:7">
      <c r="A230" s="343" t="s">
        <v>301</v>
      </c>
      <c r="B230" s="345">
        <v>122.2</v>
      </c>
      <c r="C230" s="119"/>
      <c r="D230" s="119"/>
      <c r="E230" s="119"/>
      <c r="F230" s="119"/>
      <c r="G230" s="119"/>
    </row>
    <row r="231" ht="16.5" customHeight="1" spans="1:7">
      <c r="A231" s="343" t="s">
        <v>137</v>
      </c>
      <c r="B231" s="345"/>
      <c r="C231" s="119"/>
      <c r="D231" s="119"/>
      <c r="E231" s="119"/>
      <c r="F231" s="119"/>
      <c r="G231" s="119"/>
    </row>
    <row r="232" ht="16.5" customHeight="1" spans="1:7">
      <c r="A232" s="343" t="s">
        <v>138</v>
      </c>
      <c r="B232" s="345"/>
      <c r="C232" s="119"/>
      <c r="D232" s="119"/>
      <c r="E232" s="119"/>
      <c r="F232" s="119"/>
      <c r="G232" s="119"/>
    </row>
    <row r="233" ht="16.5" customHeight="1" spans="1:7">
      <c r="A233" s="343" t="s">
        <v>302</v>
      </c>
      <c r="B233" s="345"/>
      <c r="C233" s="119"/>
      <c r="D233" s="119"/>
      <c r="E233" s="119"/>
      <c r="F233" s="119"/>
      <c r="G233" s="119"/>
    </row>
    <row r="234" ht="16.5" customHeight="1" spans="1:7">
      <c r="A234" s="343" t="s">
        <v>303</v>
      </c>
      <c r="B234" s="345"/>
      <c r="C234" s="119"/>
      <c r="D234" s="119"/>
      <c r="E234" s="119"/>
      <c r="F234" s="119"/>
      <c r="G234" s="119"/>
    </row>
    <row r="235" ht="16.5" customHeight="1" spans="1:7">
      <c r="A235" s="343" t="s">
        <v>304</v>
      </c>
      <c r="B235" s="345"/>
      <c r="C235" s="119"/>
      <c r="D235" s="119"/>
      <c r="E235" s="119"/>
      <c r="F235" s="119"/>
      <c r="G235" s="119"/>
    </row>
    <row r="236" ht="16.5" customHeight="1" spans="1:7">
      <c r="A236" s="343" t="s">
        <v>305</v>
      </c>
      <c r="B236" s="345"/>
      <c r="C236" s="119"/>
      <c r="D236" s="119"/>
      <c r="E236" s="119"/>
      <c r="F236" s="119"/>
      <c r="G236" s="119"/>
    </row>
    <row r="237" ht="16.5" customHeight="1" spans="1:7">
      <c r="A237" s="343" t="s">
        <v>306</v>
      </c>
      <c r="B237" s="345">
        <v>122.2</v>
      </c>
      <c r="C237" s="119"/>
      <c r="D237" s="119"/>
      <c r="E237" s="119"/>
      <c r="F237" s="119"/>
      <c r="G237" s="119"/>
    </row>
    <row r="238" ht="16.5" customHeight="1" spans="1:7">
      <c r="A238" s="343" t="s">
        <v>307</v>
      </c>
      <c r="B238" s="345">
        <v>257.3</v>
      </c>
      <c r="C238" s="119"/>
      <c r="D238" s="119"/>
      <c r="E238" s="119"/>
      <c r="F238" s="119"/>
      <c r="G238" s="119"/>
    </row>
    <row r="239" ht="16.5" customHeight="1" spans="1:7">
      <c r="A239" s="343" t="s">
        <v>308</v>
      </c>
      <c r="B239" s="345"/>
      <c r="C239" s="119"/>
      <c r="D239" s="119"/>
      <c r="E239" s="119"/>
      <c r="F239" s="119"/>
      <c r="G239" s="119"/>
    </row>
    <row r="240" ht="16.5" customHeight="1" spans="1:7">
      <c r="A240" s="343" t="s">
        <v>309</v>
      </c>
      <c r="B240" s="345"/>
      <c r="C240" s="119"/>
      <c r="D240" s="119"/>
      <c r="E240" s="119"/>
      <c r="F240" s="119"/>
      <c r="G240" s="119"/>
    </row>
    <row r="241" ht="16.5" customHeight="1" spans="1:7">
      <c r="A241" s="343" t="s">
        <v>310</v>
      </c>
      <c r="B241" s="345"/>
      <c r="C241" s="119"/>
      <c r="D241" s="119"/>
      <c r="E241" s="119"/>
      <c r="F241" s="119"/>
      <c r="G241" s="119"/>
    </row>
    <row r="242" ht="16.5" customHeight="1" spans="1:7">
      <c r="A242" s="343" t="s">
        <v>311</v>
      </c>
      <c r="B242" s="345">
        <v>107.2</v>
      </c>
      <c r="C242" s="119"/>
      <c r="D242" s="119"/>
      <c r="E242" s="119"/>
      <c r="F242" s="119"/>
      <c r="G242" s="119"/>
    </row>
    <row r="243" ht="16.5" customHeight="1" spans="1:7">
      <c r="A243" s="343" t="s">
        <v>312</v>
      </c>
      <c r="B243" s="345">
        <v>41.87</v>
      </c>
      <c r="C243" s="119"/>
      <c r="D243" s="119"/>
      <c r="E243" s="119"/>
      <c r="F243" s="119"/>
      <c r="G243" s="119"/>
    </row>
    <row r="244" ht="16.5" customHeight="1" spans="1:7">
      <c r="A244" s="343" t="s">
        <v>313</v>
      </c>
      <c r="B244" s="345">
        <v>108.23</v>
      </c>
      <c r="C244" s="119"/>
      <c r="D244" s="119"/>
      <c r="E244" s="119"/>
      <c r="F244" s="119"/>
      <c r="G244" s="119"/>
    </row>
    <row r="245" ht="16.5" customHeight="1" spans="1:7">
      <c r="A245" s="343" t="s">
        <v>314</v>
      </c>
      <c r="B245" s="345"/>
      <c r="C245" s="119"/>
      <c r="D245" s="119"/>
      <c r="E245" s="119"/>
      <c r="F245" s="119"/>
      <c r="G245" s="119"/>
    </row>
    <row r="246" ht="16.5" customHeight="1" spans="1:7">
      <c r="A246" s="343" t="s">
        <v>315</v>
      </c>
      <c r="B246" s="345"/>
      <c r="C246" s="119"/>
      <c r="D246" s="119"/>
      <c r="E246" s="119"/>
      <c r="F246" s="119"/>
      <c r="G246" s="119"/>
    </row>
    <row r="247" ht="16.5" customHeight="1" spans="1:7">
      <c r="A247" s="343" t="s">
        <v>316</v>
      </c>
      <c r="B247" s="345"/>
      <c r="C247" s="119"/>
      <c r="D247" s="119"/>
      <c r="E247" s="119"/>
      <c r="F247" s="119"/>
      <c r="G247" s="119"/>
    </row>
    <row r="248" ht="16.5" customHeight="1" spans="1:7">
      <c r="A248" s="343" t="s">
        <v>317</v>
      </c>
      <c r="B248" s="345"/>
      <c r="C248" s="119"/>
      <c r="D248" s="119"/>
      <c r="E248" s="119"/>
      <c r="F248" s="119"/>
      <c r="G248" s="119"/>
    </row>
    <row r="249" ht="16.5" customHeight="1" spans="1:7">
      <c r="A249" s="343" t="s">
        <v>318</v>
      </c>
      <c r="B249" s="345"/>
      <c r="C249" s="119"/>
      <c r="D249" s="119"/>
      <c r="E249" s="119"/>
      <c r="F249" s="119"/>
      <c r="G249" s="119"/>
    </row>
    <row r="250" ht="16.5" customHeight="1" spans="1:7">
      <c r="A250" s="343" t="s">
        <v>319</v>
      </c>
      <c r="B250" s="345"/>
      <c r="C250" s="119"/>
      <c r="D250" s="119"/>
      <c r="E250" s="119"/>
      <c r="F250" s="119"/>
      <c r="G250" s="119"/>
    </row>
    <row r="251" ht="16.5" customHeight="1" spans="1:7">
      <c r="A251" s="343" t="s">
        <v>320</v>
      </c>
      <c r="B251" s="345"/>
      <c r="C251" s="119"/>
      <c r="D251" s="119"/>
      <c r="E251" s="119"/>
      <c r="F251" s="119"/>
      <c r="G251" s="119"/>
    </row>
    <row r="252" ht="16.5" customHeight="1" spans="1:7">
      <c r="A252" s="343" t="s">
        <v>321</v>
      </c>
      <c r="B252" s="345">
        <v>215.55</v>
      </c>
      <c r="C252" s="119"/>
      <c r="D252" s="119"/>
      <c r="E252" s="119"/>
      <c r="F252" s="119"/>
      <c r="G252" s="119"/>
    </row>
    <row r="253" ht="16.5" customHeight="1" spans="1:7">
      <c r="A253" s="343" t="s">
        <v>322</v>
      </c>
      <c r="B253" s="345">
        <f>67.31+28.63</f>
        <v>95.94</v>
      </c>
      <c r="C253" s="119"/>
      <c r="D253" s="119"/>
      <c r="E253" s="119"/>
      <c r="F253" s="119"/>
      <c r="G253" s="119"/>
    </row>
    <row r="254" ht="16.5" customHeight="1" spans="1:7">
      <c r="A254" s="343" t="s">
        <v>323</v>
      </c>
      <c r="B254" s="345">
        <v>76.26</v>
      </c>
      <c r="C254" s="119"/>
      <c r="D254" s="119"/>
      <c r="E254" s="119"/>
      <c r="F254" s="119"/>
      <c r="G254" s="119"/>
    </row>
    <row r="255" ht="16.5" customHeight="1" spans="1:7">
      <c r="A255" s="343" t="s">
        <v>324</v>
      </c>
      <c r="B255" s="345"/>
      <c r="C255" s="119"/>
      <c r="D255" s="119"/>
      <c r="E255" s="119"/>
      <c r="F255" s="119"/>
      <c r="G255" s="119"/>
    </row>
    <row r="256" ht="16.5" customHeight="1" spans="1:7">
      <c r="A256" s="343" t="s">
        <v>325</v>
      </c>
      <c r="B256" s="345">
        <v>17.92</v>
      </c>
      <c r="C256" s="119"/>
      <c r="D256" s="119"/>
      <c r="E256" s="119"/>
      <c r="F256" s="119"/>
      <c r="G256" s="119"/>
    </row>
    <row r="257" ht="16.5" customHeight="1" spans="1:7">
      <c r="A257" s="343" t="s">
        <v>326</v>
      </c>
      <c r="B257" s="345">
        <f>7.43+18</f>
        <v>25.43</v>
      </c>
      <c r="C257" s="119"/>
      <c r="D257" s="119"/>
      <c r="E257" s="119"/>
      <c r="F257" s="119"/>
      <c r="G257" s="119"/>
    </row>
    <row r="258" ht="16.5" customHeight="1" spans="1:7">
      <c r="A258" s="343" t="s">
        <v>327</v>
      </c>
      <c r="B258" s="345">
        <v>31.9</v>
      </c>
      <c r="C258" s="119"/>
      <c r="D258" s="119"/>
      <c r="E258" s="119"/>
      <c r="F258" s="119"/>
      <c r="G258" s="119"/>
    </row>
    <row r="259" ht="16.5" customHeight="1" spans="1:7">
      <c r="A259" s="343" t="s">
        <v>328</v>
      </c>
      <c r="B259" s="345">
        <v>31.9</v>
      </c>
      <c r="C259" s="119"/>
      <c r="D259" s="119"/>
      <c r="E259" s="119"/>
      <c r="F259" s="119"/>
      <c r="G259" s="119"/>
    </row>
    <row r="260" ht="16.5" customHeight="1" spans="1:7">
      <c r="A260" s="343" t="s">
        <v>329</v>
      </c>
      <c r="B260" s="345"/>
      <c r="C260" s="119"/>
      <c r="D260" s="119"/>
      <c r="E260" s="119"/>
      <c r="F260" s="119"/>
      <c r="G260" s="119"/>
    </row>
    <row r="261" ht="16.5" customHeight="1" spans="1:7">
      <c r="A261" s="343" t="s">
        <v>330</v>
      </c>
      <c r="B261" s="345"/>
      <c r="C261" s="119"/>
      <c r="D261" s="119"/>
      <c r="E261" s="119"/>
      <c r="F261" s="119"/>
      <c r="G261" s="119"/>
    </row>
    <row r="262" ht="16.5" customHeight="1" spans="1:7">
      <c r="A262" s="343" t="s">
        <v>331</v>
      </c>
      <c r="B262" s="345"/>
      <c r="C262" s="119"/>
      <c r="D262" s="119"/>
      <c r="E262" s="119"/>
      <c r="F262" s="119"/>
      <c r="G262" s="119"/>
    </row>
    <row r="263" ht="16.5" customHeight="1" spans="1:7">
      <c r="A263" s="343" t="s">
        <v>332</v>
      </c>
      <c r="B263" s="345"/>
      <c r="C263" s="119"/>
      <c r="D263" s="119"/>
      <c r="E263" s="119"/>
      <c r="F263" s="119"/>
      <c r="G263" s="119"/>
    </row>
    <row r="264" ht="16.5" customHeight="1" spans="1:7">
      <c r="A264" s="343" t="s">
        <v>333</v>
      </c>
      <c r="B264" s="345">
        <v>0.82</v>
      </c>
      <c r="C264" s="119"/>
      <c r="D264" s="119"/>
      <c r="E264" s="119"/>
      <c r="F264" s="119"/>
      <c r="G264" s="119"/>
    </row>
    <row r="265" ht="16.5" customHeight="1" spans="1:7">
      <c r="A265" s="343" t="s">
        <v>334</v>
      </c>
      <c r="B265" s="345"/>
      <c r="C265" s="119"/>
      <c r="D265" s="119"/>
      <c r="E265" s="119"/>
      <c r="F265" s="119"/>
      <c r="G265" s="119"/>
    </row>
    <row r="266" ht="16.5" customHeight="1" spans="1:7">
      <c r="A266" s="343" t="s">
        <v>335</v>
      </c>
      <c r="B266" s="345">
        <v>0.82</v>
      </c>
      <c r="C266" s="119"/>
      <c r="D266" s="119"/>
      <c r="E266" s="119"/>
      <c r="F266" s="119"/>
      <c r="G266" s="119"/>
    </row>
    <row r="267" ht="16.5" customHeight="1" spans="1:7">
      <c r="A267" s="343" t="s">
        <v>336</v>
      </c>
      <c r="B267" s="345"/>
      <c r="C267" s="119"/>
      <c r="D267" s="119"/>
      <c r="E267" s="119"/>
      <c r="F267" s="119"/>
      <c r="G267" s="119"/>
    </row>
    <row r="268" ht="16.5" customHeight="1" spans="1:7">
      <c r="A268" s="343" t="s">
        <v>337</v>
      </c>
      <c r="B268" s="345"/>
      <c r="C268" s="119"/>
      <c r="D268" s="119"/>
      <c r="E268" s="119"/>
      <c r="F268" s="119"/>
      <c r="G268" s="119"/>
    </row>
    <row r="269" ht="16.5" customHeight="1" spans="1:7">
      <c r="A269" s="343" t="s">
        <v>338</v>
      </c>
      <c r="B269" s="345">
        <v>13.31</v>
      </c>
      <c r="C269" s="119"/>
      <c r="D269" s="119"/>
      <c r="E269" s="119"/>
      <c r="F269" s="119"/>
      <c r="G269" s="119"/>
    </row>
    <row r="270" ht="16.5" customHeight="1" spans="1:7">
      <c r="A270" s="343" t="s">
        <v>137</v>
      </c>
      <c r="B270" s="345"/>
      <c r="C270" s="119"/>
      <c r="D270" s="119"/>
      <c r="E270" s="119"/>
      <c r="F270" s="119"/>
      <c r="G270" s="119"/>
    </row>
    <row r="271" ht="16.5" customHeight="1" spans="1:7">
      <c r="A271" s="343" t="s">
        <v>138</v>
      </c>
      <c r="B271" s="345"/>
      <c r="C271" s="119"/>
      <c r="D271" s="119"/>
      <c r="E271" s="119"/>
      <c r="F271" s="119"/>
      <c r="G271" s="119"/>
    </row>
    <row r="272" ht="16.5" customHeight="1" spans="1:7">
      <c r="A272" s="343" t="s">
        <v>339</v>
      </c>
      <c r="B272" s="345"/>
      <c r="C272" s="119"/>
      <c r="D272" s="119"/>
      <c r="E272" s="119"/>
      <c r="F272" s="119"/>
      <c r="G272" s="119"/>
    </row>
    <row r="273" ht="16.5" customHeight="1" spans="1:7">
      <c r="A273" s="343" t="s">
        <v>340</v>
      </c>
      <c r="B273" s="345"/>
      <c r="C273" s="119"/>
      <c r="D273" s="119"/>
      <c r="E273" s="119"/>
      <c r="F273" s="119"/>
      <c r="G273" s="119"/>
    </row>
    <row r="274" ht="16.5" customHeight="1" spans="1:7">
      <c r="A274" s="343" t="s">
        <v>341</v>
      </c>
      <c r="B274" s="345"/>
      <c r="C274" s="119"/>
      <c r="D274" s="119"/>
      <c r="E274" s="119"/>
      <c r="F274" s="119"/>
      <c r="G274" s="119"/>
    </row>
    <row r="275" ht="16.5" customHeight="1" spans="1:7">
      <c r="A275" s="343" t="s">
        <v>342</v>
      </c>
      <c r="B275" s="345"/>
      <c r="C275" s="119"/>
      <c r="D275" s="119"/>
      <c r="E275" s="119"/>
      <c r="F275" s="119"/>
      <c r="G275" s="119"/>
    </row>
    <row r="276" ht="16.5" customHeight="1" spans="1:7">
      <c r="A276" s="343" t="s">
        <v>343</v>
      </c>
      <c r="B276" s="345">
        <v>13.31</v>
      </c>
      <c r="C276" s="119"/>
      <c r="D276" s="119"/>
      <c r="E276" s="119"/>
      <c r="F276" s="119"/>
      <c r="G276" s="119"/>
    </row>
    <row r="277" ht="16.5" customHeight="1" spans="1:7">
      <c r="A277" s="343" t="s">
        <v>344</v>
      </c>
      <c r="B277" s="345"/>
      <c r="C277" s="119"/>
      <c r="D277" s="119"/>
      <c r="E277" s="119"/>
      <c r="F277" s="119"/>
      <c r="G277" s="119"/>
    </row>
    <row r="278" ht="16.5" customHeight="1" spans="1:7">
      <c r="A278" s="343" t="s">
        <v>345</v>
      </c>
      <c r="B278" s="345">
        <v>10</v>
      </c>
      <c r="C278" s="119"/>
      <c r="D278" s="119"/>
      <c r="E278" s="119"/>
      <c r="F278" s="119"/>
      <c r="G278" s="119"/>
    </row>
    <row r="279" ht="16.5" customHeight="1" spans="1:7">
      <c r="A279" s="343" t="s">
        <v>346</v>
      </c>
      <c r="B279" s="345">
        <v>10</v>
      </c>
      <c r="C279" s="119"/>
      <c r="D279" s="119"/>
      <c r="E279" s="119"/>
      <c r="F279" s="119"/>
      <c r="G279" s="119"/>
    </row>
    <row r="280" ht="16.5" customHeight="1" spans="1:7">
      <c r="A280" s="343" t="s">
        <v>347</v>
      </c>
      <c r="B280" s="345"/>
      <c r="C280" s="119"/>
      <c r="D280" s="119"/>
      <c r="E280" s="119"/>
      <c r="F280" s="119"/>
      <c r="G280" s="119"/>
    </row>
    <row r="281" ht="16.5" customHeight="1" spans="1:7">
      <c r="A281" s="343" t="s">
        <v>348</v>
      </c>
      <c r="B281" s="345"/>
      <c r="C281" s="119"/>
      <c r="D281" s="119"/>
      <c r="E281" s="119"/>
      <c r="F281" s="119"/>
      <c r="G281" s="119"/>
    </row>
    <row r="282" ht="16.5" customHeight="1" spans="1:7">
      <c r="A282" s="343" t="s">
        <v>349</v>
      </c>
      <c r="B282" s="345"/>
      <c r="C282" s="119"/>
      <c r="D282" s="119"/>
      <c r="E282" s="119"/>
      <c r="F282" s="119"/>
      <c r="G282" s="119"/>
    </row>
    <row r="283" ht="16.5" customHeight="1" spans="1:7">
      <c r="A283" s="343" t="s">
        <v>350</v>
      </c>
      <c r="B283" s="345">
        <v>11</v>
      </c>
      <c r="C283" s="119"/>
      <c r="D283" s="119"/>
      <c r="E283" s="119"/>
      <c r="F283" s="119"/>
      <c r="G283" s="119"/>
    </row>
    <row r="284" ht="16.5" customHeight="1" spans="1:7">
      <c r="A284" s="343" t="s">
        <v>351</v>
      </c>
      <c r="B284" s="345">
        <v>11</v>
      </c>
      <c r="C284" s="119"/>
      <c r="D284" s="119"/>
      <c r="E284" s="119"/>
      <c r="F284" s="119"/>
      <c r="G284" s="119"/>
    </row>
    <row r="285" ht="16.5" customHeight="1" spans="1:7">
      <c r="A285" s="343" t="s">
        <v>352</v>
      </c>
      <c r="B285" s="345"/>
      <c r="C285" s="119"/>
      <c r="D285" s="119"/>
      <c r="E285" s="119"/>
      <c r="F285" s="119"/>
      <c r="G285" s="119"/>
    </row>
    <row r="286" ht="16.5" customHeight="1" spans="1:7">
      <c r="A286" s="343" t="s">
        <v>353</v>
      </c>
      <c r="B286" s="345">
        <v>135.76</v>
      </c>
      <c r="C286" s="119"/>
      <c r="D286" s="119"/>
      <c r="E286" s="119"/>
      <c r="F286" s="119"/>
      <c r="G286" s="119"/>
    </row>
    <row r="287" ht="16.5" customHeight="1" spans="1:7">
      <c r="A287" s="343" t="s">
        <v>354</v>
      </c>
      <c r="B287" s="345">
        <v>135.76</v>
      </c>
      <c r="C287" s="119"/>
      <c r="D287" s="119"/>
      <c r="E287" s="119"/>
      <c r="F287" s="119"/>
      <c r="G287" s="119"/>
    </row>
    <row r="288" ht="16.5" customHeight="1" spans="1:7">
      <c r="A288" s="343" t="s">
        <v>355</v>
      </c>
      <c r="B288" s="345">
        <v>139.18</v>
      </c>
      <c r="C288" s="119"/>
      <c r="D288" s="119"/>
      <c r="E288" s="119"/>
      <c r="F288" s="119"/>
      <c r="G288" s="119"/>
    </row>
    <row r="289" ht="16.5" customHeight="1" spans="1:7">
      <c r="A289" s="343" t="s">
        <v>356</v>
      </c>
      <c r="B289" s="345">
        <v>34.68</v>
      </c>
      <c r="C289" s="119"/>
      <c r="D289" s="119"/>
      <c r="E289" s="119"/>
      <c r="F289" s="119"/>
      <c r="G289" s="119"/>
    </row>
    <row r="290" ht="16.5" customHeight="1" spans="1:7">
      <c r="A290" s="343" t="s">
        <v>137</v>
      </c>
      <c r="B290" s="345">
        <v>34.68</v>
      </c>
      <c r="C290" s="119"/>
      <c r="D290" s="119"/>
      <c r="E290" s="119"/>
      <c r="F290" s="119"/>
      <c r="G290" s="119"/>
    </row>
    <row r="291" ht="16.5" customHeight="1" spans="1:7">
      <c r="A291" s="343" t="s">
        <v>138</v>
      </c>
      <c r="B291" s="345"/>
      <c r="C291" s="119"/>
      <c r="D291" s="119"/>
      <c r="E291" s="119"/>
      <c r="F291" s="119"/>
      <c r="G291" s="119"/>
    </row>
    <row r="292" ht="16.5" customHeight="1" spans="1:7">
      <c r="A292" s="343" t="s">
        <v>357</v>
      </c>
      <c r="B292" s="345"/>
      <c r="C292" s="119"/>
      <c r="D292" s="119"/>
      <c r="E292" s="119"/>
      <c r="F292" s="119"/>
      <c r="G292" s="119"/>
    </row>
    <row r="293" ht="16.5" customHeight="1" spans="1:7">
      <c r="A293" s="343" t="s">
        <v>358</v>
      </c>
      <c r="B293" s="345"/>
      <c r="C293" s="119"/>
      <c r="D293" s="119"/>
      <c r="E293" s="119"/>
      <c r="F293" s="119"/>
      <c r="G293" s="119"/>
    </row>
    <row r="294" ht="16.5" customHeight="1" spans="1:7">
      <c r="A294" s="343" t="s">
        <v>359</v>
      </c>
      <c r="B294" s="345"/>
      <c r="C294" s="119"/>
      <c r="D294" s="119"/>
      <c r="E294" s="119"/>
      <c r="F294" s="119"/>
      <c r="G294" s="119"/>
    </row>
    <row r="295" ht="16.5" customHeight="1" spans="1:7">
      <c r="A295" s="343" t="s">
        <v>360</v>
      </c>
      <c r="B295" s="345"/>
      <c r="C295" s="119"/>
      <c r="D295" s="119"/>
      <c r="E295" s="119"/>
      <c r="F295" s="119"/>
      <c r="G295" s="119"/>
    </row>
    <row r="296" ht="16.5" customHeight="1" spans="1:7">
      <c r="A296" s="343" t="s">
        <v>361</v>
      </c>
      <c r="B296" s="345"/>
      <c r="C296" s="119"/>
      <c r="D296" s="119"/>
      <c r="E296" s="119"/>
      <c r="F296" s="119"/>
      <c r="G296" s="119"/>
    </row>
    <row r="297" ht="16.5" customHeight="1" spans="1:7">
      <c r="A297" s="343" t="s">
        <v>362</v>
      </c>
      <c r="B297" s="345"/>
      <c r="C297" s="119"/>
      <c r="D297" s="119"/>
      <c r="E297" s="119"/>
      <c r="F297" s="119"/>
      <c r="G297" s="119"/>
    </row>
    <row r="298" ht="16.5" customHeight="1" spans="1:7">
      <c r="A298" s="343" t="s">
        <v>363</v>
      </c>
      <c r="B298" s="345"/>
      <c r="C298" s="119"/>
      <c r="D298" s="119"/>
      <c r="E298" s="119"/>
      <c r="F298" s="119"/>
      <c r="G298" s="119"/>
    </row>
    <row r="299" ht="16.5" customHeight="1" spans="1:7">
      <c r="A299" s="343" t="s">
        <v>364</v>
      </c>
      <c r="B299" s="345"/>
      <c r="C299" s="119"/>
      <c r="D299" s="119"/>
      <c r="E299" s="119"/>
      <c r="F299" s="119"/>
      <c r="G299" s="119"/>
    </row>
    <row r="300" ht="16.5" customHeight="1" spans="1:7">
      <c r="A300" s="343" t="s">
        <v>365</v>
      </c>
      <c r="B300" s="345"/>
      <c r="C300" s="119"/>
      <c r="D300" s="119"/>
      <c r="E300" s="119"/>
      <c r="F300" s="119"/>
      <c r="G300" s="119"/>
    </row>
    <row r="301" ht="16.5" customHeight="1" spans="1:7">
      <c r="A301" s="343" t="s">
        <v>366</v>
      </c>
      <c r="B301" s="345"/>
      <c r="C301" s="119"/>
      <c r="D301" s="119"/>
      <c r="E301" s="119"/>
      <c r="F301" s="119"/>
      <c r="G301" s="119"/>
    </row>
    <row r="302" ht="16.5" customHeight="1" spans="1:7">
      <c r="A302" s="343" t="s">
        <v>367</v>
      </c>
      <c r="B302" s="345"/>
      <c r="C302" s="119"/>
      <c r="D302" s="119"/>
      <c r="E302" s="119"/>
      <c r="F302" s="119"/>
      <c r="G302" s="119"/>
    </row>
    <row r="303" ht="16.5" customHeight="1" spans="1:7">
      <c r="A303" s="343" t="s">
        <v>368</v>
      </c>
      <c r="B303" s="345"/>
      <c r="C303" s="119"/>
      <c r="D303" s="119"/>
      <c r="E303" s="119"/>
      <c r="F303" s="119"/>
      <c r="G303" s="119"/>
    </row>
    <row r="304" ht="16.5" customHeight="1" spans="1:7">
      <c r="A304" s="343" t="s">
        <v>369</v>
      </c>
      <c r="B304" s="345"/>
      <c r="C304" s="119"/>
      <c r="D304" s="119"/>
      <c r="E304" s="119"/>
      <c r="F304" s="119"/>
      <c r="G304" s="119"/>
    </row>
    <row r="305" ht="16.5" customHeight="1" spans="1:7">
      <c r="A305" s="343" t="s">
        <v>370</v>
      </c>
      <c r="B305" s="345"/>
      <c r="C305" s="119"/>
      <c r="D305" s="119"/>
      <c r="E305" s="119"/>
      <c r="F305" s="119"/>
      <c r="G305" s="119"/>
    </row>
    <row r="306" ht="16.5" customHeight="1" spans="1:7">
      <c r="A306" s="343" t="s">
        <v>371</v>
      </c>
      <c r="B306" s="345"/>
      <c r="C306" s="119"/>
      <c r="D306" s="119"/>
      <c r="E306" s="119"/>
      <c r="F306" s="119"/>
      <c r="G306" s="119"/>
    </row>
    <row r="307" ht="16.5" customHeight="1" spans="1:7">
      <c r="A307" s="343" t="s">
        <v>372</v>
      </c>
      <c r="B307" s="345"/>
      <c r="C307" s="119"/>
      <c r="D307" s="119"/>
      <c r="E307" s="119"/>
      <c r="F307" s="119"/>
      <c r="G307" s="119"/>
    </row>
    <row r="308" ht="16.5" customHeight="1" spans="1:7">
      <c r="A308" s="343" t="s">
        <v>373</v>
      </c>
      <c r="B308" s="345"/>
      <c r="C308" s="119"/>
      <c r="D308" s="119"/>
      <c r="E308" s="119"/>
      <c r="F308" s="119"/>
      <c r="G308" s="119"/>
    </row>
    <row r="309" ht="16.5" customHeight="1" spans="1:7">
      <c r="A309" s="343" t="s">
        <v>374</v>
      </c>
      <c r="B309" s="345"/>
      <c r="C309" s="119"/>
      <c r="D309" s="119"/>
      <c r="E309" s="119"/>
      <c r="F309" s="119"/>
      <c r="G309" s="119"/>
    </row>
    <row r="310" ht="16.5" customHeight="1" spans="1:7">
      <c r="A310" s="343" t="s">
        <v>375</v>
      </c>
      <c r="B310" s="345"/>
      <c r="C310" s="119"/>
      <c r="D310" s="119"/>
      <c r="E310" s="119"/>
      <c r="F310" s="119"/>
      <c r="G310" s="119"/>
    </row>
    <row r="311" ht="16.5" customHeight="1" spans="1:7">
      <c r="A311" s="343" t="s">
        <v>376</v>
      </c>
      <c r="B311" s="345"/>
      <c r="C311" s="119"/>
      <c r="D311" s="119"/>
      <c r="E311" s="119"/>
      <c r="F311" s="119"/>
      <c r="G311" s="119"/>
    </row>
    <row r="312" ht="16.5" customHeight="1" spans="1:7">
      <c r="A312" s="343" t="s">
        <v>377</v>
      </c>
      <c r="B312" s="345"/>
      <c r="C312" s="119"/>
      <c r="D312" s="119"/>
      <c r="E312" s="119"/>
      <c r="F312" s="119"/>
      <c r="G312" s="119"/>
    </row>
    <row r="313" ht="16.5" customHeight="1" spans="1:7">
      <c r="A313" s="343" t="s">
        <v>378</v>
      </c>
      <c r="B313" s="345"/>
      <c r="C313" s="119"/>
      <c r="D313" s="119"/>
      <c r="E313" s="119"/>
      <c r="F313" s="119"/>
      <c r="G313" s="119"/>
    </row>
    <row r="314" ht="16.5" customHeight="1" spans="1:7">
      <c r="A314" s="343" t="s">
        <v>379</v>
      </c>
      <c r="B314" s="345"/>
      <c r="C314" s="119"/>
      <c r="D314" s="119"/>
      <c r="E314" s="119"/>
      <c r="F314" s="119"/>
      <c r="G314" s="119"/>
    </row>
    <row r="315" ht="16.5" customHeight="1" spans="1:7">
      <c r="A315" s="343" t="s">
        <v>380</v>
      </c>
      <c r="B315" s="345"/>
      <c r="C315" s="119"/>
      <c r="D315" s="119"/>
      <c r="E315" s="119"/>
      <c r="F315" s="119"/>
      <c r="G315" s="119"/>
    </row>
    <row r="316" ht="16.5" customHeight="1" spans="1:7">
      <c r="A316" s="343" t="s">
        <v>381</v>
      </c>
      <c r="B316" s="345">
        <v>2.52</v>
      </c>
      <c r="C316" s="119"/>
      <c r="D316" s="119"/>
      <c r="E316" s="119"/>
      <c r="F316" s="119"/>
      <c r="G316" s="119"/>
    </row>
    <row r="317" ht="16.5" customHeight="1" spans="1:7">
      <c r="A317" s="343" t="s">
        <v>382</v>
      </c>
      <c r="B317" s="345">
        <v>2.52</v>
      </c>
      <c r="C317" s="119"/>
      <c r="D317" s="119"/>
      <c r="E317" s="119"/>
      <c r="F317" s="119"/>
      <c r="G317" s="119"/>
    </row>
    <row r="318" ht="16.5" customHeight="1" spans="1:7">
      <c r="A318" s="343" t="s">
        <v>383</v>
      </c>
      <c r="B318" s="345">
        <v>86.96</v>
      </c>
      <c r="C318" s="119"/>
      <c r="D318" s="119"/>
      <c r="E318" s="119"/>
      <c r="F318" s="119"/>
      <c r="G318" s="119"/>
    </row>
    <row r="319" ht="16.5" customHeight="1" spans="1:7">
      <c r="A319" s="343" t="s">
        <v>384</v>
      </c>
      <c r="B319" s="345">
        <v>34.33</v>
      </c>
      <c r="C319" s="119"/>
      <c r="D319" s="119"/>
      <c r="E319" s="119"/>
      <c r="F319" s="119"/>
      <c r="G319" s="119"/>
    </row>
    <row r="320" ht="16.5" customHeight="1" spans="1:7">
      <c r="A320" s="343" t="s">
        <v>385</v>
      </c>
      <c r="B320" s="345">
        <v>21.01</v>
      </c>
      <c r="C320" s="119"/>
      <c r="D320" s="119"/>
      <c r="E320" s="119"/>
      <c r="F320" s="119"/>
      <c r="G320" s="119"/>
    </row>
    <row r="321" ht="16.5" customHeight="1" spans="1:7">
      <c r="A321" s="343" t="s">
        <v>386</v>
      </c>
      <c r="B321" s="345">
        <v>26.64</v>
      </c>
      <c r="C321" s="119"/>
      <c r="D321" s="119"/>
      <c r="E321" s="119"/>
      <c r="F321" s="119"/>
      <c r="G321" s="119"/>
    </row>
    <row r="322" ht="16.5" customHeight="1" spans="1:7">
      <c r="A322" s="343" t="s">
        <v>387</v>
      </c>
      <c r="B322" s="345">
        <v>4.98</v>
      </c>
      <c r="C322" s="119"/>
      <c r="D322" s="119"/>
      <c r="E322" s="119"/>
      <c r="F322" s="119"/>
      <c r="G322" s="119"/>
    </row>
    <row r="323" ht="16.5" customHeight="1" spans="1:7">
      <c r="A323" s="343" t="s">
        <v>388</v>
      </c>
      <c r="B323" s="345"/>
      <c r="C323" s="119"/>
      <c r="D323" s="119"/>
      <c r="E323" s="119"/>
      <c r="F323" s="119"/>
      <c r="G323" s="119"/>
    </row>
    <row r="324" ht="16.5" customHeight="1" spans="1:7">
      <c r="A324" s="343" t="s">
        <v>389</v>
      </c>
      <c r="B324" s="345"/>
      <c r="C324" s="119"/>
      <c r="D324" s="119"/>
      <c r="E324" s="119"/>
      <c r="F324" s="119"/>
      <c r="G324" s="119"/>
    </row>
    <row r="325" ht="16.5" customHeight="1" spans="1:7">
      <c r="A325" s="343" t="s">
        <v>390</v>
      </c>
      <c r="B325" s="345"/>
      <c r="C325" s="119"/>
      <c r="D325" s="119"/>
      <c r="E325" s="119"/>
      <c r="F325" s="119"/>
      <c r="G325" s="119"/>
    </row>
    <row r="326" ht="16.5" customHeight="1" spans="1:7">
      <c r="A326" s="343" t="s">
        <v>391</v>
      </c>
      <c r="B326" s="345"/>
      <c r="C326" s="119"/>
      <c r="D326" s="119"/>
      <c r="E326" s="119"/>
      <c r="F326" s="119"/>
      <c r="G326" s="119"/>
    </row>
    <row r="327" ht="16.5" customHeight="1" spans="1:7">
      <c r="A327" s="343" t="s">
        <v>392</v>
      </c>
      <c r="B327" s="345"/>
      <c r="C327" s="119"/>
      <c r="D327" s="119"/>
      <c r="E327" s="119"/>
      <c r="F327" s="119"/>
      <c r="G327" s="119"/>
    </row>
    <row r="328" ht="16.5" customHeight="1" spans="1:7">
      <c r="A328" s="343" t="s">
        <v>393</v>
      </c>
      <c r="B328" s="345">
        <v>15.03</v>
      </c>
      <c r="C328" s="119"/>
      <c r="D328" s="119"/>
      <c r="E328" s="119"/>
      <c r="F328" s="119"/>
      <c r="G328" s="119"/>
    </row>
    <row r="329" ht="16.5" customHeight="1" spans="1:7">
      <c r="A329" s="343" t="s">
        <v>394</v>
      </c>
      <c r="B329" s="345">
        <v>15.03</v>
      </c>
      <c r="C329" s="119"/>
      <c r="D329" s="119"/>
      <c r="E329" s="119"/>
      <c r="F329" s="119"/>
      <c r="G329" s="119"/>
    </row>
    <row r="330" ht="16.5" customHeight="1" spans="1:7">
      <c r="A330" s="343" t="s">
        <v>395</v>
      </c>
      <c r="B330" s="345"/>
      <c r="C330" s="119"/>
      <c r="D330" s="119"/>
      <c r="E330" s="119"/>
      <c r="F330" s="119"/>
      <c r="G330" s="119"/>
    </row>
    <row r="331" ht="16.5" customHeight="1" spans="1:7">
      <c r="A331" s="343" t="s">
        <v>396</v>
      </c>
      <c r="B331" s="345"/>
      <c r="C331" s="119"/>
      <c r="D331" s="119"/>
      <c r="E331" s="119"/>
      <c r="F331" s="119"/>
      <c r="G331" s="119"/>
    </row>
    <row r="332" ht="16.5" customHeight="1" spans="1:7">
      <c r="A332" s="343" t="s">
        <v>397</v>
      </c>
      <c r="B332" s="345">
        <v>35.21</v>
      </c>
      <c r="C332" s="119"/>
      <c r="D332" s="119"/>
      <c r="E332" s="119"/>
      <c r="F332" s="119"/>
      <c r="G332" s="119"/>
    </row>
    <row r="333" ht="16.5" customHeight="1" spans="1:7">
      <c r="A333" s="343" t="s">
        <v>398</v>
      </c>
      <c r="B333" s="345"/>
      <c r="C333" s="119"/>
      <c r="D333" s="119"/>
      <c r="E333" s="119"/>
      <c r="F333" s="119"/>
      <c r="G333" s="119"/>
    </row>
    <row r="334" ht="16.5" customHeight="1" spans="1:7">
      <c r="A334" s="343" t="s">
        <v>137</v>
      </c>
      <c r="B334" s="345"/>
      <c r="C334" s="119"/>
      <c r="D334" s="119"/>
      <c r="E334" s="119"/>
      <c r="F334" s="119"/>
      <c r="G334" s="119"/>
    </row>
    <row r="335" ht="16.5" customHeight="1" spans="1:7">
      <c r="A335" s="343" t="s">
        <v>138</v>
      </c>
      <c r="B335" s="345"/>
      <c r="C335" s="119"/>
      <c r="D335" s="119"/>
      <c r="E335" s="119"/>
      <c r="F335" s="119"/>
      <c r="G335" s="119"/>
    </row>
    <row r="336" ht="16.5" customHeight="1" spans="1:7">
      <c r="A336" s="343" t="s">
        <v>399</v>
      </c>
      <c r="B336" s="345"/>
      <c r="C336" s="119"/>
      <c r="D336" s="119"/>
      <c r="E336" s="119"/>
      <c r="F336" s="119"/>
      <c r="G336" s="119"/>
    </row>
    <row r="337" ht="16.5" customHeight="1" spans="1:7">
      <c r="A337" s="343" t="s">
        <v>400</v>
      </c>
      <c r="B337" s="345"/>
      <c r="C337" s="119"/>
      <c r="D337" s="119"/>
      <c r="E337" s="119"/>
      <c r="F337" s="119"/>
      <c r="G337" s="119"/>
    </row>
    <row r="338" ht="16.5" customHeight="1" spans="1:7">
      <c r="A338" s="343" t="s">
        <v>401</v>
      </c>
      <c r="B338" s="345">
        <v>34.76</v>
      </c>
      <c r="C338" s="119"/>
      <c r="D338" s="119"/>
      <c r="E338" s="119"/>
      <c r="F338" s="119"/>
      <c r="G338" s="119"/>
    </row>
    <row r="339" ht="16.5" customHeight="1" spans="1:7">
      <c r="A339" s="343" t="s">
        <v>402</v>
      </c>
      <c r="B339" s="345"/>
      <c r="C339" s="119"/>
      <c r="D339" s="119"/>
      <c r="E339" s="119"/>
      <c r="F339" s="119"/>
      <c r="G339" s="119"/>
    </row>
    <row r="340" ht="16.5" customHeight="1" spans="1:7">
      <c r="A340" s="343" t="s">
        <v>403</v>
      </c>
      <c r="B340" s="345"/>
      <c r="C340" s="119"/>
      <c r="D340" s="119"/>
      <c r="E340" s="119"/>
      <c r="F340" s="119"/>
      <c r="G340" s="119"/>
    </row>
    <row r="341" ht="16.5" customHeight="1" spans="1:7">
      <c r="A341" s="343" t="s">
        <v>404</v>
      </c>
      <c r="B341" s="345">
        <v>34.76</v>
      </c>
      <c r="C341" s="119"/>
      <c r="D341" s="119"/>
      <c r="E341" s="119"/>
      <c r="F341" s="119"/>
      <c r="G341" s="119"/>
    </row>
    <row r="342" ht="16.5" customHeight="1" spans="1:7">
      <c r="A342" s="343" t="s">
        <v>405</v>
      </c>
      <c r="B342" s="345"/>
      <c r="C342" s="119"/>
      <c r="D342" s="119"/>
      <c r="E342" s="119"/>
      <c r="F342" s="119"/>
      <c r="G342" s="119"/>
    </row>
    <row r="343" ht="16.5" customHeight="1" spans="1:7">
      <c r="A343" s="343" t="s">
        <v>406</v>
      </c>
      <c r="B343" s="345"/>
      <c r="C343" s="119"/>
      <c r="D343" s="119"/>
      <c r="E343" s="119"/>
      <c r="F343" s="119"/>
      <c r="G343" s="119"/>
    </row>
    <row r="344" ht="16.5" customHeight="1" spans="1:7">
      <c r="A344" s="343" t="s">
        <v>407</v>
      </c>
      <c r="B344" s="345"/>
      <c r="C344" s="119"/>
      <c r="D344" s="119"/>
      <c r="E344" s="119"/>
      <c r="F344" s="119"/>
      <c r="G344" s="119"/>
    </row>
    <row r="345" ht="16.5" customHeight="1" spans="1:7">
      <c r="A345" s="343" t="s">
        <v>408</v>
      </c>
      <c r="B345" s="345"/>
      <c r="C345" s="119"/>
      <c r="D345" s="119"/>
      <c r="E345" s="119"/>
      <c r="F345" s="119"/>
      <c r="G345" s="119"/>
    </row>
    <row r="346" ht="16.5" customHeight="1" spans="1:7">
      <c r="A346" s="343" t="s">
        <v>409</v>
      </c>
      <c r="B346" s="345"/>
      <c r="C346" s="119"/>
      <c r="D346" s="119"/>
      <c r="E346" s="119"/>
      <c r="F346" s="119"/>
      <c r="G346" s="119"/>
    </row>
    <row r="347" ht="16.5" customHeight="1" spans="1:7">
      <c r="A347" s="343" t="s">
        <v>410</v>
      </c>
      <c r="B347" s="345"/>
      <c r="C347" s="119"/>
      <c r="D347" s="119"/>
      <c r="E347" s="119"/>
      <c r="F347" s="119"/>
      <c r="G347" s="119"/>
    </row>
    <row r="348" ht="16.5" customHeight="1" spans="1:7">
      <c r="A348" s="343" t="s">
        <v>411</v>
      </c>
      <c r="B348" s="345"/>
      <c r="C348" s="119"/>
      <c r="D348" s="119"/>
      <c r="E348" s="119"/>
      <c r="F348" s="119"/>
      <c r="G348" s="119"/>
    </row>
    <row r="349" ht="16.5" customHeight="1" spans="1:7">
      <c r="A349" s="343" t="s">
        <v>412</v>
      </c>
      <c r="B349" s="345"/>
      <c r="C349" s="119"/>
      <c r="D349" s="119"/>
      <c r="E349" s="119"/>
      <c r="F349" s="119"/>
      <c r="G349" s="119"/>
    </row>
    <row r="350" ht="16.5" customHeight="1" spans="1:7">
      <c r="A350" s="343" t="s">
        <v>413</v>
      </c>
      <c r="B350" s="345">
        <v>0.45</v>
      </c>
      <c r="C350" s="119"/>
      <c r="D350" s="119"/>
      <c r="E350" s="119"/>
      <c r="F350" s="119"/>
      <c r="G350" s="119"/>
    </row>
    <row r="351" ht="16.5" customHeight="1" spans="1:7">
      <c r="A351" s="343" t="s">
        <v>414</v>
      </c>
      <c r="B351" s="345">
        <v>0.45</v>
      </c>
      <c r="C351" s="119"/>
      <c r="D351" s="119"/>
      <c r="E351" s="119"/>
      <c r="F351" s="119"/>
      <c r="G351" s="119"/>
    </row>
    <row r="352" ht="16.5" customHeight="1" spans="1:7">
      <c r="A352" s="343" t="s">
        <v>415</v>
      </c>
      <c r="B352" s="345"/>
      <c r="C352" s="119"/>
      <c r="D352" s="119"/>
      <c r="E352" s="119"/>
      <c r="F352" s="119"/>
      <c r="G352" s="119"/>
    </row>
    <row r="353" ht="16.5" customHeight="1" spans="1:7">
      <c r="A353" s="343" t="s">
        <v>416</v>
      </c>
      <c r="B353" s="345"/>
      <c r="C353" s="119"/>
      <c r="D353" s="119"/>
      <c r="E353" s="119"/>
      <c r="F353" s="119"/>
      <c r="G353" s="119"/>
    </row>
    <row r="354" ht="16.5" customHeight="1" spans="1:7">
      <c r="A354" s="343" t="s">
        <v>417</v>
      </c>
      <c r="B354" s="345"/>
      <c r="C354" s="119"/>
      <c r="D354" s="119"/>
      <c r="E354" s="119"/>
      <c r="F354" s="119"/>
      <c r="G354" s="119"/>
    </row>
    <row r="355" ht="16.5" customHeight="1" spans="1:7">
      <c r="A355" s="343" t="s">
        <v>418</v>
      </c>
      <c r="B355" s="345"/>
      <c r="C355" s="119"/>
      <c r="D355" s="119"/>
      <c r="E355" s="119"/>
      <c r="F355" s="119"/>
      <c r="G355" s="119"/>
    </row>
    <row r="356" ht="16.5" customHeight="1" spans="1:7">
      <c r="A356" s="343" t="s">
        <v>419</v>
      </c>
      <c r="B356" s="345"/>
      <c r="C356" s="119"/>
      <c r="D356" s="119"/>
      <c r="E356" s="119"/>
      <c r="F356" s="119"/>
      <c r="G356" s="119"/>
    </row>
    <row r="357" ht="16.5" customHeight="1" spans="1:7">
      <c r="A357" s="343" t="s">
        <v>420</v>
      </c>
      <c r="B357" s="345"/>
      <c r="C357" s="119"/>
      <c r="D357" s="119"/>
      <c r="E357" s="119"/>
      <c r="F357" s="119"/>
      <c r="G357" s="119"/>
    </row>
    <row r="358" ht="16.5" customHeight="1" spans="1:7">
      <c r="A358" s="343" t="s">
        <v>421</v>
      </c>
      <c r="B358" s="345"/>
      <c r="C358" s="119"/>
      <c r="D358" s="119"/>
      <c r="E358" s="119"/>
      <c r="F358" s="119"/>
      <c r="G358" s="119"/>
    </row>
    <row r="359" ht="16.5" customHeight="1" spans="1:7">
      <c r="A359" s="343" t="s">
        <v>422</v>
      </c>
      <c r="B359" s="345"/>
      <c r="C359" s="119"/>
      <c r="D359" s="119"/>
      <c r="E359" s="119"/>
      <c r="F359" s="119"/>
      <c r="G359" s="119"/>
    </row>
    <row r="360" ht="16.5" customHeight="1" spans="1:7">
      <c r="A360" s="343" t="s">
        <v>423</v>
      </c>
      <c r="B360" s="345">
        <v>0.59</v>
      </c>
      <c r="C360" s="119"/>
      <c r="D360" s="119"/>
      <c r="E360" s="119"/>
      <c r="F360" s="119"/>
      <c r="G360" s="119"/>
    </row>
    <row r="361" ht="16.5" customHeight="1" spans="1:7">
      <c r="A361" s="343" t="s">
        <v>137</v>
      </c>
      <c r="B361" s="345"/>
      <c r="C361" s="119"/>
      <c r="D361" s="119"/>
      <c r="E361" s="119"/>
      <c r="F361" s="119"/>
      <c r="G361" s="119"/>
    </row>
    <row r="362" ht="16.5" customHeight="1" spans="1:7">
      <c r="A362" s="343" t="s">
        <v>138</v>
      </c>
      <c r="B362" s="345"/>
      <c r="C362" s="119"/>
      <c r="D362" s="119"/>
      <c r="E362" s="119"/>
      <c r="F362" s="119"/>
      <c r="G362" s="119"/>
    </row>
    <row r="363" ht="16.5" customHeight="1" spans="1:7">
      <c r="A363" s="343" t="s">
        <v>424</v>
      </c>
      <c r="B363" s="345"/>
      <c r="C363" s="119"/>
      <c r="D363" s="119"/>
      <c r="E363" s="119"/>
      <c r="F363" s="119"/>
      <c r="G363" s="119"/>
    </row>
    <row r="364" ht="16.5" customHeight="1" spans="1:7">
      <c r="A364" s="343" t="s">
        <v>425</v>
      </c>
      <c r="B364" s="345"/>
      <c r="C364" s="119"/>
      <c r="D364" s="119"/>
      <c r="E364" s="119"/>
      <c r="F364" s="119"/>
      <c r="G364" s="119"/>
    </row>
    <row r="365" ht="16.5" customHeight="1" spans="1:7">
      <c r="A365" s="343" t="s">
        <v>426</v>
      </c>
      <c r="B365" s="345">
        <v>0.59</v>
      </c>
      <c r="C365" s="119"/>
      <c r="D365" s="119"/>
      <c r="E365" s="119"/>
      <c r="F365" s="119"/>
      <c r="G365" s="119"/>
    </row>
    <row r="366" ht="16.5" customHeight="1" spans="1:7">
      <c r="A366" s="343" t="s">
        <v>427</v>
      </c>
      <c r="B366" s="345"/>
      <c r="C366" s="119"/>
      <c r="D366" s="119"/>
      <c r="E366" s="119"/>
      <c r="F366" s="119"/>
      <c r="G366" s="119"/>
    </row>
    <row r="367" ht="16.5" customHeight="1" spans="1:7">
      <c r="A367" s="343" t="s">
        <v>428</v>
      </c>
      <c r="B367" s="345"/>
      <c r="C367" s="119"/>
      <c r="D367" s="119"/>
      <c r="E367" s="119"/>
      <c r="F367" s="119"/>
      <c r="G367" s="119"/>
    </row>
    <row r="368" ht="16.5" customHeight="1" spans="1:7">
      <c r="A368" s="343" t="s">
        <v>429</v>
      </c>
      <c r="B368" s="345">
        <v>108.79</v>
      </c>
      <c r="C368" s="119"/>
      <c r="D368" s="119"/>
      <c r="E368" s="119"/>
      <c r="F368" s="119"/>
      <c r="G368" s="119"/>
    </row>
    <row r="369" ht="16.5" customHeight="1" spans="1:7">
      <c r="A369" s="343" t="s">
        <v>430</v>
      </c>
      <c r="B369" s="345">
        <v>108.79</v>
      </c>
      <c r="C369" s="119"/>
      <c r="D369" s="119"/>
      <c r="E369" s="119"/>
      <c r="F369" s="119"/>
      <c r="G369" s="119"/>
    </row>
    <row r="370" ht="16.5" customHeight="1" spans="1:7">
      <c r="A370" s="343" t="s">
        <v>431</v>
      </c>
      <c r="B370" s="345">
        <v>90.36</v>
      </c>
      <c r="C370" s="119"/>
      <c r="D370" s="119"/>
      <c r="E370" s="119"/>
      <c r="F370" s="119"/>
      <c r="G370" s="119"/>
    </row>
    <row r="371" ht="16.5" customHeight="1" spans="1:7">
      <c r="A371" s="343" t="s">
        <v>432</v>
      </c>
      <c r="B371" s="345">
        <v>90.36</v>
      </c>
      <c r="C371" s="119"/>
      <c r="D371" s="119"/>
      <c r="E371" s="119"/>
      <c r="F371" s="119"/>
      <c r="G371" s="119"/>
    </row>
    <row r="372" ht="16.5" customHeight="1" spans="1:7">
      <c r="A372" s="343" t="s">
        <v>433</v>
      </c>
      <c r="B372" s="345"/>
      <c r="C372" s="119"/>
      <c r="D372" s="119"/>
      <c r="E372" s="119"/>
      <c r="F372" s="119"/>
      <c r="G372" s="119"/>
    </row>
    <row r="373" ht="16.5" customHeight="1" spans="1:7">
      <c r="A373" s="343" t="s">
        <v>434</v>
      </c>
      <c r="B373" s="345"/>
      <c r="C373" s="119"/>
      <c r="D373" s="119"/>
      <c r="E373" s="119"/>
      <c r="F373" s="119"/>
      <c r="G373" s="119"/>
    </row>
    <row r="374" ht="16.5" customHeight="1" spans="1:7">
      <c r="A374" s="343" t="s">
        <v>435</v>
      </c>
      <c r="B374" s="345">
        <v>3.16</v>
      </c>
      <c r="C374" s="119"/>
      <c r="D374" s="119"/>
      <c r="E374" s="119"/>
      <c r="F374" s="119"/>
      <c r="G374" s="119"/>
    </row>
    <row r="375" ht="16.5" customHeight="1" spans="1:7">
      <c r="A375" s="343" t="s">
        <v>436</v>
      </c>
      <c r="B375" s="345">
        <v>3.16</v>
      </c>
      <c r="C375" s="119"/>
      <c r="D375" s="119"/>
      <c r="E375" s="119"/>
      <c r="F375" s="119"/>
      <c r="G375" s="119"/>
    </row>
    <row r="376" ht="16.5" customHeight="1" spans="1:7">
      <c r="A376" s="343" t="s">
        <v>437</v>
      </c>
      <c r="B376" s="345">
        <v>651.81</v>
      </c>
      <c r="C376" s="119"/>
      <c r="D376" s="119"/>
      <c r="E376" s="119"/>
      <c r="F376" s="119"/>
      <c r="G376" s="119"/>
    </row>
    <row r="377" ht="16.5" customHeight="1" spans="1:7">
      <c r="A377" s="343" t="s">
        <v>438</v>
      </c>
      <c r="B377" s="345">
        <v>290.87</v>
      </c>
      <c r="C377" s="119"/>
      <c r="D377" s="119"/>
      <c r="E377" s="119"/>
      <c r="F377" s="119"/>
      <c r="G377" s="119"/>
    </row>
    <row r="378" ht="16.5" customHeight="1" spans="1:7">
      <c r="A378" s="343" t="s">
        <v>137</v>
      </c>
      <c r="B378" s="345"/>
      <c r="C378" s="119"/>
      <c r="D378" s="119"/>
      <c r="E378" s="119"/>
      <c r="F378" s="119"/>
      <c r="G378" s="119"/>
    </row>
    <row r="379" ht="16.5" customHeight="1" spans="1:7">
      <c r="A379" s="343" t="s">
        <v>142</v>
      </c>
      <c r="B379" s="345">
        <v>290.57</v>
      </c>
      <c r="C379" s="119"/>
      <c r="D379" s="119"/>
      <c r="E379" s="119"/>
      <c r="F379" s="119"/>
      <c r="G379" s="119"/>
    </row>
    <row r="380" ht="16.5" customHeight="1" spans="1:7">
      <c r="A380" s="343" t="s">
        <v>439</v>
      </c>
      <c r="B380" s="345"/>
      <c r="C380" s="119"/>
      <c r="D380" s="119"/>
      <c r="E380" s="119"/>
      <c r="F380" s="119"/>
      <c r="G380" s="119"/>
    </row>
    <row r="381" ht="16.5" customHeight="1" spans="1:7">
      <c r="A381" s="343" t="s">
        <v>440</v>
      </c>
      <c r="B381" s="345"/>
      <c r="C381" s="119"/>
      <c r="D381" s="119"/>
      <c r="E381" s="119"/>
      <c r="F381" s="119"/>
      <c r="G381" s="119"/>
    </row>
    <row r="382" ht="16.5" customHeight="1" spans="1:7">
      <c r="A382" s="343" t="s">
        <v>441</v>
      </c>
      <c r="B382" s="345"/>
      <c r="C382" s="119"/>
      <c r="D382" s="119"/>
      <c r="E382" s="119"/>
      <c r="F382" s="119"/>
      <c r="G382" s="119"/>
    </row>
    <row r="383" ht="16.5" customHeight="1" spans="1:7">
      <c r="A383" s="343" t="s">
        <v>442</v>
      </c>
      <c r="B383" s="345"/>
      <c r="C383" s="119"/>
      <c r="D383" s="119"/>
      <c r="E383" s="119"/>
      <c r="F383" s="119"/>
      <c r="G383" s="119"/>
    </row>
    <row r="384" ht="16.5" customHeight="1" spans="1:7">
      <c r="A384" s="343" t="s">
        <v>443</v>
      </c>
      <c r="B384" s="345"/>
      <c r="C384" s="119"/>
      <c r="D384" s="119"/>
      <c r="E384" s="119"/>
      <c r="F384" s="119"/>
      <c r="G384" s="119"/>
    </row>
    <row r="385" ht="16.5" customHeight="1" spans="1:7">
      <c r="A385" s="343" t="s">
        <v>444</v>
      </c>
      <c r="B385" s="345"/>
      <c r="C385" s="119"/>
      <c r="D385" s="119"/>
      <c r="E385" s="119"/>
      <c r="F385" s="119"/>
      <c r="G385" s="119"/>
    </row>
    <row r="386" ht="16.5" customHeight="1" spans="1:7">
      <c r="A386" s="343" t="s">
        <v>445</v>
      </c>
      <c r="B386" s="345">
        <v>0.3</v>
      </c>
      <c r="C386" s="119"/>
      <c r="D386" s="119"/>
      <c r="E386" s="119"/>
      <c r="F386" s="119"/>
      <c r="G386" s="119"/>
    </row>
    <row r="387" ht="16.5" customHeight="1" spans="1:7">
      <c r="A387" s="343" t="s">
        <v>446</v>
      </c>
      <c r="B387" s="345"/>
      <c r="C387" s="119"/>
      <c r="D387" s="119"/>
      <c r="E387" s="119"/>
      <c r="F387" s="119"/>
      <c r="G387" s="119"/>
    </row>
    <row r="388" ht="16.5" customHeight="1" spans="1:7">
      <c r="A388" s="343" t="s">
        <v>447</v>
      </c>
      <c r="B388" s="345"/>
      <c r="C388" s="119"/>
      <c r="D388" s="119"/>
      <c r="E388" s="119"/>
      <c r="F388" s="119"/>
      <c r="G388" s="119"/>
    </row>
    <row r="389" ht="16.5" customHeight="1" spans="1:7">
      <c r="A389" s="343" t="s">
        <v>448</v>
      </c>
      <c r="B389" s="345"/>
      <c r="C389" s="119"/>
      <c r="D389" s="119"/>
      <c r="E389" s="119"/>
      <c r="F389" s="119"/>
      <c r="G389" s="119"/>
    </row>
    <row r="390" ht="16.5" customHeight="1" spans="1:7">
      <c r="A390" s="343" t="s">
        <v>449</v>
      </c>
      <c r="B390" s="345"/>
      <c r="C390" s="119"/>
      <c r="D390" s="119"/>
      <c r="E390" s="119"/>
      <c r="F390" s="119"/>
      <c r="G390" s="119"/>
    </row>
    <row r="391" ht="16.5" customHeight="1" spans="1:7">
      <c r="A391" s="343" t="s">
        <v>450</v>
      </c>
      <c r="B391" s="345"/>
      <c r="C391" s="119"/>
      <c r="D391" s="119"/>
      <c r="E391" s="119"/>
      <c r="F391" s="119"/>
      <c r="G391" s="119"/>
    </row>
    <row r="392" ht="16.5" customHeight="1" spans="1:7">
      <c r="A392" s="343" t="s">
        <v>451</v>
      </c>
      <c r="B392" s="345">
        <v>26.53</v>
      </c>
      <c r="C392" s="119"/>
      <c r="D392" s="119"/>
      <c r="E392" s="119"/>
      <c r="F392" s="119"/>
      <c r="G392" s="119"/>
    </row>
    <row r="393" ht="16.5" customHeight="1" spans="1:7">
      <c r="A393" s="343" t="s">
        <v>137</v>
      </c>
      <c r="B393" s="345"/>
      <c r="C393" s="119"/>
      <c r="D393" s="119"/>
      <c r="E393" s="119"/>
      <c r="F393" s="119"/>
      <c r="G393" s="119"/>
    </row>
    <row r="394" ht="16.5" customHeight="1" spans="1:7">
      <c r="A394" s="343" t="s">
        <v>452</v>
      </c>
      <c r="B394" s="345">
        <v>26.53</v>
      </c>
      <c r="C394" s="119"/>
      <c r="D394" s="119"/>
      <c r="E394" s="119"/>
      <c r="F394" s="119"/>
      <c r="G394" s="119"/>
    </row>
    <row r="395" ht="16.5" customHeight="1" spans="1:7">
      <c r="A395" s="343" t="s">
        <v>453</v>
      </c>
      <c r="B395" s="345"/>
      <c r="C395" s="119"/>
      <c r="D395" s="119"/>
      <c r="E395" s="119"/>
      <c r="F395" s="119"/>
      <c r="G395" s="119"/>
    </row>
    <row r="396" ht="16.5" customHeight="1" spans="1:7">
      <c r="A396" s="343" t="s">
        <v>454</v>
      </c>
      <c r="B396" s="345"/>
      <c r="C396" s="119"/>
      <c r="D396" s="119"/>
      <c r="E396" s="119"/>
      <c r="F396" s="119"/>
      <c r="G396" s="119"/>
    </row>
    <row r="397" ht="16.5" customHeight="1" spans="1:7">
      <c r="A397" s="343" t="s">
        <v>455</v>
      </c>
      <c r="B397" s="345"/>
      <c r="C397" s="119"/>
      <c r="D397" s="119"/>
      <c r="E397" s="119"/>
      <c r="F397" s="119"/>
      <c r="G397" s="119"/>
    </row>
    <row r="398" ht="16.5" customHeight="1" spans="1:7">
      <c r="A398" s="343" t="s">
        <v>456</v>
      </c>
      <c r="B398" s="345"/>
      <c r="C398" s="119"/>
      <c r="D398" s="119"/>
      <c r="E398" s="119"/>
      <c r="F398" s="119"/>
      <c r="G398" s="119"/>
    </row>
    <row r="399" ht="16.5" customHeight="1" spans="1:7">
      <c r="A399" s="343" t="s">
        <v>457</v>
      </c>
      <c r="B399" s="345"/>
      <c r="C399" s="119"/>
      <c r="D399" s="119"/>
      <c r="E399" s="119"/>
      <c r="F399" s="119"/>
      <c r="G399" s="119"/>
    </row>
    <row r="400" ht="16.5" customHeight="1" spans="1:7">
      <c r="A400" s="343" t="s">
        <v>458</v>
      </c>
      <c r="B400" s="345"/>
      <c r="C400" s="119"/>
      <c r="D400" s="119"/>
      <c r="E400" s="119"/>
      <c r="F400" s="119"/>
      <c r="G400" s="119"/>
    </row>
    <row r="401" ht="16.5" customHeight="1" spans="1:7">
      <c r="A401" s="343" t="s">
        <v>459</v>
      </c>
      <c r="B401" s="345"/>
      <c r="C401" s="119"/>
      <c r="D401" s="119"/>
      <c r="E401" s="119"/>
      <c r="F401" s="119"/>
      <c r="G401" s="119"/>
    </row>
    <row r="402" ht="16.5" customHeight="1" spans="1:7">
      <c r="A402" s="343" t="s">
        <v>460</v>
      </c>
      <c r="B402" s="345"/>
      <c r="C402" s="119"/>
      <c r="D402" s="119"/>
      <c r="E402" s="119"/>
      <c r="F402" s="119"/>
      <c r="G402" s="119"/>
    </row>
    <row r="403" ht="16.5" customHeight="1" spans="1:7">
      <c r="A403" s="343" t="s">
        <v>461</v>
      </c>
      <c r="B403" s="345"/>
      <c r="C403" s="119"/>
      <c r="D403" s="119"/>
      <c r="E403" s="119"/>
      <c r="F403" s="119"/>
      <c r="G403" s="119"/>
    </row>
    <row r="404" ht="16.5" customHeight="1" spans="1:7">
      <c r="A404" s="343" t="s">
        <v>462</v>
      </c>
      <c r="B404" s="345"/>
      <c r="C404" s="119"/>
      <c r="D404" s="119"/>
      <c r="E404" s="119"/>
      <c r="F404" s="119"/>
      <c r="G404" s="119"/>
    </row>
    <row r="405" ht="16.5" customHeight="1" spans="1:7">
      <c r="A405" s="343" t="s">
        <v>463</v>
      </c>
      <c r="B405" s="345"/>
      <c r="C405" s="119"/>
      <c r="D405" s="119"/>
      <c r="E405" s="119"/>
      <c r="F405" s="119"/>
      <c r="G405" s="119"/>
    </row>
    <row r="406" ht="16.5" customHeight="1" spans="1:7">
      <c r="A406" s="343" t="s">
        <v>464</v>
      </c>
      <c r="B406" s="345">
        <v>30.35</v>
      </c>
      <c r="C406" s="119"/>
      <c r="D406" s="119"/>
      <c r="E406" s="119"/>
      <c r="F406" s="119"/>
      <c r="G406" s="119"/>
    </row>
    <row r="407" ht="16.5" customHeight="1" spans="1:7">
      <c r="A407" s="343" t="s">
        <v>137</v>
      </c>
      <c r="B407" s="345"/>
      <c r="C407" s="119"/>
      <c r="D407" s="119"/>
      <c r="E407" s="119"/>
      <c r="F407" s="119"/>
      <c r="G407" s="119"/>
    </row>
    <row r="408" ht="16.5" customHeight="1" spans="1:7">
      <c r="A408" s="343" t="s">
        <v>138</v>
      </c>
      <c r="B408" s="345"/>
      <c r="C408" s="119"/>
      <c r="D408" s="119"/>
      <c r="E408" s="119"/>
      <c r="F408" s="119"/>
      <c r="G408" s="119"/>
    </row>
    <row r="409" ht="16.5" customHeight="1" spans="1:7">
      <c r="A409" s="343" t="s">
        <v>465</v>
      </c>
      <c r="B409" s="345">
        <v>24.08</v>
      </c>
      <c r="C409" s="119"/>
      <c r="D409" s="119"/>
      <c r="E409" s="119"/>
      <c r="F409" s="119"/>
      <c r="G409" s="119"/>
    </row>
    <row r="410" ht="16.5" customHeight="1" spans="1:7">
      <c r="A410" s="343" t="s">
        <v>466</v>
      </c>
      <c r="B410" s="345"/>
      <c r="C410" s="119"/>
      <c r="D410" s="119"/>
      <c r="E410" s="119"/>
      <c r="F410" s="119"/>
      <c r="G410" s="119"/>
    </row>
    <row r="411" ht="16.5" customHeight="1" spans="1:7">
      <c r="A411" s="343" t="s">
        <v>467</v>
      </c>
      <c r="B411" s="345"/>
      <c r="C411" s="119"/>
      <c r="D411" s="119"/>
      <c r="E411" s="119"/>
      <c r="F411" s="119"/>
      <c r="G411" s="119"/>
    </row>
    <row r="412" ht="16.5" customHeight="1" spans="1:7">
      <c r="A412" s="343" t="s">
        <v>468</v>
      </c>
      <c r="B412" s="345"/>
      <c r="C412" s="119"/>
      <c r="D412" s="119"/>
      <c r="E412" s="119"/>
      <c r="F412" s="119"/>
      <c r="G412" s="119"/>
    </row>
    <row r="413" ht="16.5" customHeight="1" spans="1:7">
      <c r="A413" s="343" t="s">
        <v>469</v>
      </c>
      <c r="B413" s="345"/>
      <c r="C413" s="119"/>
      <c r="D413" s="119"/>
      <c r="E413" s="119"/>
      <c r="F413" s="119"/>
      <c r="G413" s="119"/>
    </row>
    <row r="414" ht="16.5" customHeight="1" spans="1:7">
      <c r="A414" s="343" t="s">
        <v>470</v>
      </c>
      <c r="B414" s="345"/>
      <c r="C414" s="119"/>
      <c r="D414" s="119"/>
      <c r="E414" s="119"/>
      <c r="F414" s="119"/>
      <c r="G414" s="119"/>
    </row>
    <row r="415" ht="16.5" customHeight="1" spans="1:7">
      <c r="A415" s="343" t="s">
        <v>471</v>
      </c>
      <c r="B415" s="345"/>
      <c r="C415" s="119"/>
      <c r="D415" s="119"/>
      <c r="E415" s="119"/>
      <c r="F415" s="119"/>
      <c r="G415" s="119"/>
    </row>
    <row r="416" ht="16.5" customHeight="1" spans="1:7">
      <c r="A416" s="343" t="s">
        <v>472</v>
      </c>
      <c r="B416" s="345"/>
      <c r="C416" s="119"/>
      <c r="D416" s="119"/>
      <c r="E416" s="119"/>
      <c r="F416" s="119"/>
      <c r="G416" s="119"/>
    </row>
    <row r="417" ht="16.5" customHeight="1" spans="1:7">
      <c r="A417" s="343" t="s">
        <v>473</v>
      </c>
      <c r="B417" s="345"/>
      <c r="C417" s="119"/>
      <c r="D417" s="119"/>
      <c r="E417" s="119"/>
      <c r="F417" s="119"/>
      <c r="G417" s="119"/>
    </row>
    <row r="418" ht="16.5" customHeight="1" spans="1:7">
      <c r="A418" s="343" t="s">
        <v>474</v>
      </c>
      <c r="B418" s="345"/>
      <c r="C418" s="119"/>
      <c r="D418" s="119"/>
      <c r="E418" s="119"/>
      <c r="F418" s="119"/>
      <c r="G418" s="119"/>
    </row>
    <row r="419" ht="16.5" customHeight="1" spans="1:7">
      <c r="A419" s="343" t="s">
        <v>475</v>
      </c>
      <c r="B419" s="345"/>
      <c r="C419" s="119"/>
      <c r="D419" s="119"/>
      <c r="E419" s="119"/>
      <c r="F419" s="119"/>
      <c r="G419" s="119"/>
    </row>
    <row r="420" ht="16.5" customHeight="1" spans="1:7">
      <c r="A420" s="343" t="s">
        <v>476</v>
      </c>
      <c r="B420" s="345"/>
      <c r="C420" s="119"/>
      <c r="D420" s="119"/>
      <c r="E420" s="119"/>
      <c r="F420" s="119"/>
      <c r="G420" s="119"/>
    </row>
    <row r="421" ht="16.5" customHeight="1" spans="1:7">
      <c r="A421" s="343" t="s">
        <v>477</v>
      </c>
      <c r="B421" s="345"/>
      <c r="C421" s="119"/>
      <c r="D421" s="119"/>
      <c r="E421" s="119"/>
      <c r="F421" s="119"/>
      <c r="G421" s="119"/>
    </row>
    <row r="422" ht="16.5" customHeight="1" spans="1:7">
      <c r="A422" s="343" t="s">
        <v>478</v>
      </c>
      <c r="B422" s="345">
        <v>6.27</v>
      </c>
      <c r="C422" s="119"/>
      <c r="D422" s="119"/>
      <c r="E422" s="119"/>
      <c r="F422" s="119"/>
      <c r="G422" s="119"/>
    </row>
    <row r="423" ht="16.5" customHeight="1" spans="1:7">
      <c r="A423" s="343" t="s">
        <v>479</v>
      </c>
      <c r="B423" s="345"/>
      <c r="C423" s="119"/>
      <c r="D423" s="119"/>
      <c r="E423" s="119"/>
      <c r="F423" s="119"/>
      <c r="G423" s="119"/>
    </row>
    <row r="424" ht="16.5" customHeight="1" spans="1:7">
      <c r="A424" s="343" t="s">
        <v>480</v>
      </c>
      <c r="B424" s="345"/>
      <c r="C424" s="119"/>
      <c r="D424" s="119"/>
      <c r="E424" s="119"/>
      <c r="F424" s="119"/>
      <c r="G424" s="119"/>
    </row>
    <row r="425" ht="16.5" customHeight="1" spans="1:7">
      <c r="A425" s="343" t="s">
        <v>481</v>
      </c>
      <c r="B425" s="345"/>
      <c r="C425" s="119"/>
      <c r="D425" s="119"/>
      <c r="E425" s="119"/>
      <c r="F425" s="119"/>
      <c r="G425" s="119"/>
    </row>
    <row r="426" ht="16.5" customHeight="1" spans="1:7">
      <c r="A426" s="343" t="s">
        <v>482</v>
      </c>
      <c r="B426" s="345"/>
      <c r="C426" s="119"/>
      <c r="D426" s="119"/>
      <c r="E426" s="119"/>
      <c r="F426" s="119"/>
      <c r="G426" s="119"/>
    </row>
    <row r="427" ht="16.5" customHeight="1" spans="1:7">
      <c r="A427" s="343" t="s">
        <v>260</v>
      </c>
      <c r="B427" s="345"/>
      <c r="C427" s="119"/>
      <c r="D427" s="119"/>
      <c r="E427" s="119"/>
      <c r="F427" s="119"/>
      <c r="G427" s="119"/>
    </row>
    <row r="428" ht="16.5" customHeight="1" spans="1:7">
      <c r="A428" s="343" t="s">
        <v>483</v>
      </c>
      <c r="B428" s="345"/>
      <c r="C428" s="119"/>
      <c r="D428" s="119"/>
      <c r="E428" s="119"/>
      <c r="F428" s="119"/>
      <c r="G428" s="119"/>
    </row>
    <row r="429" ht="16.5" customHeight="1" spans="1:7">
      <c r="A429" s="343" t="s">
        <v>484</v>
      </c>
      <c r="B429" s="345"/>
      <c r="C429" s="119"/>
      <c r="D429" s="119"/>
      <c r="E429" s="119"/>
      <c r="F429" s="119"/>
      <c r="G429" s="119"/>
    </row>
    <row r="430" ht="16.5" customHeight="1" spans="1:7">
      <c r="A430" s="343" t="s">
        <v>485</v>
      </c>
      <c r="B430" s="345"/>
      <c r="C430" s="119"/>
      <c r="D430" s="119"/>
      <c r="E430" s="119"/>
      <c r="F430" s="119"/>
      <c r="G430" s="119"/>
    </row>
    <row r="431" ht="16.5" customHeight="1" spans="1:7">
      <c r="A431" s="343" t="s">
        <v>486</v>
      </c>
      <c r="B431" s="345">
        <v>304.06</v>
      </c>
      <c r="C431" s="119"/>
      <c r="D431" s="119"/>
      <c r="E431" s="119"/>
      <c r="F431" s="119"/>
      <c r="G431" s="119"/>
    </row>
    <row r="432" ht="16.5" customHeight="1" spans="1:7">
      <c r="A432" s="343" t="s">
        <v>487</v>
      </c>
      <c r="B432" s="345">
        <v>67.42</v>
      </c>
      <c r="C432" s="119"/>
      <c r="D432" s="119"/>
      <c r="E432" s="119"/>
      <c r="F432" s="119"/>
      <c r="G432" s="119"/>
    </row>
    <row r="433" ht="16.5" customHeight="1" spans="1:7">
      <c r="A433" s="68" t="s">
        <v>488</v>
      </c>
      <c r="B433" s="345">
        <v>236.64</v>
      </c>
      <c r="C433" s="119"/>
      <c r="D433" s="119"/>
      <c r="E433" s="119"/>
      <c r="F433" s="119"/>
      <c r="G433" s="119"/>
    </row>
    <row r="434" ht="16.5" customHeight="1" spans="1:7">
      <c r="A434" s="343" t="s">
        <v>489</v>
      </c>
      <c r="B434" s="345"/>
      <c r="C434" s="119"/>
      <c r="D434" s="119"/>
      <c r="E434" s="119"/>
      <c r="F434" s="119"/>
      <c r="G434" s="119"/>
    </row>
    <row r="435" ht="16.5" customHeight="1" spans="1:7">
      <c r="A435" s="343" t="s">
        <v>490</v>
      </c>
      <c r="B435" s="345"/>
      <c r="C435" s="119"/>
      <c r="D435" s="119"/>
      <c r="E435" s="119"/>
      <c r="F435" s="119"/>
      <c r="G435" s="119"/>
    </row>
    <row r="436" ht="16.5" customHeight="1" spans="1:7">
      <c r="A436" s="343" t="s">
        <v>491</v>
      </c>
      <c r="B436" s="345"/>
      <c r="C436" s="119"/>
      <c r="D436" s="119"/>
      <c r="E436" s="119"/>
      <c r="F436" s="119"/>
      <c r="G436" s="119"/>
    </row>
    <row r="437" ht="16.5" customHeight="1" spans="1:7">
      <c r="A437" s="343" t="s">
        <v>492</v>
      </c>
      <c r="B437" s="345"/>
      <c r="C437" s="119"/>
      <c r="D437" s="119"/>
      <c r="E437" s="119"/>
      <c r="F437" s="119"/>
      <c r="G437" s="119"/>
    </row>
    <row r="438" ht="16.5" customHeight="1" spans="1:7">
      <c r="A438" s="343" t="s">
        <v>493</v>
      </c>
      <c r="B438" s="345">
        <v>135.76</v>
      </c>
      <c r="C438" s="119"/>
      <c r="D438" s="119"/>
      <c r="E438" s="119"/>
      <c r="F438" s="119"/>
      <c r="G438" s="119"/>
    </row>
    <row r="439" ht="16.5" customHeight="1" spans="1:7">
      <c r="A439" s="343" t="s">
        <v>494</v>
      </c>
      <c r="B439" s="345">
        <v>135.76</v>
      </c>
      <c r="C439" s="119"/>
      <c r="D439" s="119"/>
      <c r="E439" s="119"/>
      <c r="F439" s="119"/>
      <c r="G439" s="119"/>
    </row>
    <row r="440" ht="16.5" customHeight="1" spans="1:7">
      <c r="A440" s="343" t="s">
        <v>137</v>
      </c>
      <c r="B440" s="345"/>
      <c r="C440" s="119"/>
      <c r="D440" s="119"/>
      <c r="E440" s="119"/>
      <c r="F440" s="119"/>
      <c r="G440" s="119"/>
    </row>
    <row r="441" ht="16.5" customHeight="1" spans="1:7">
      <c r="A441" s="343" t="s">
        <v>138</v>
      </c>
      <c r="B441" s="345"/>
      <c r="C441" s="119"/>
      <c r="D441" s="119"/>
      <c r="E441" s="119"/>
      <c r="F441" s="119"/>
      <c r="G441" s="119"/>
    </row>
    <row r="442" ht="16.5" customHeight="1" spans="1:7">
      <c r="A442" s="343" t="s">
        <v>495</v>
      </c>
      <c r="B442" s="345">
        <v>130.82</v>
      </c>
      <c r="C442" s="119"/>
      <c r="D442" s="119"/>
      <c r="E442" s="119"/>
      <c r="F442" s="119"/>
      <c r="G442" s="119"/>
    </row>
    <row r="443" ht="16.5" customHeight="1" spans="1:7">
      <c r="A443" s="343" t="s">
        <v>496</v>
      </c>
      <c r="B443" s="345">
        <v>4.94</v>
      </c>
      <c r="C443" s="119"/>
      <c r="D443" s="119"/>
      <c r="E443" s="119"/>
      <c r="F443" s="119"/>
      <c r="G443" s="119"/>
    </row>
    <row r="444" ht="16.5" customHeight="1" spans="1:7">
      <c r="A444" s="343" t="s">
        <v>497</v>
      </c>
      <c r="B444" s="345"/>
      <c r="C444" s="119"/>
      <c r="D444" s="119"/>
      <c r="E444" s="119"/>
      <c r="F444" s="119"/>
      <c r="G444" s="119"/>
    </row>
    <row r="445" ht="16.5" customHeight="1" spans="1:7">
      <c r="A445" s="343" t="s">
        <v>498</v>
      </c>
      <c r="B445" s="345"/>
      <c r="C445" s="119"/>
      <c r="D445" s="119"/>
      <c r="E445" s="119"/>
      <c r="F445" s="119"/>
      <c r="G445" s="119"/>
    </row>
    <row r="446" ht="16.5" customHeight="1" spans="1:7">
      <c r="A446" s="343" t="s">
        <v>499</v>
      </c>
      <c r="B446" s="345"/>
      <c r="C446" s="119"/>
      <c r="D446" s="119"/>
      <c r="E446" s="119"/>
      <c r="F446" s="119"/>
      <c r="G446" s="119"/>
    </row>
    <row r="447" ht="16.5" customHeight="1" spans="1:7">
      <c r="A447" s="343" t="s">
        <v>500</v>
      </c>
      <c r="B447" s="345"/>
      <c r="C447" s="119"/>
      <c r="D447" s="119"/>
      <c r="E447" s="119"/>
      <c r="F447" s="119"/>
      <c r="G447" s="119"/>
    </row>
    <row r="448" ht="16.5" customHeight="1" spans="1:7">
      <c r="A448" s="343" t="s">
        <v>501</v>
      </c>
      <c r="B448" s="345"/>
      <c r="C448" s="119"/>
      <c r="D448" s="119"/>
      <c r="E448" s="119"/>
      <c r="F448" s="119"/>
      <c r="G448" s="119"/>
    </row>
    <row r="449" ht="16.5" customHeight="1" spans="1:7">
      <c r="A449" s="343" t="s">
        <v>502</v>
      </c>
      <c r="B449" s="345"/>
      <c r="C449" s="119"/>
      <c r="D449" s="119"/>
      <c r="E449" s="119"/>
      <c r="F449" s="119"/>
      <c r="G449" s="119"/>
    </row>
    <row r="450" ht="16.5" customHeight="1" spans="1:7">
      <c r="A450" s="343" t="s">
        <v>503</v>
      </c>
      <c r="B450" s="345"/>
      <c r="C450" s="119"/>
      <c r="D450" s="119"/>
      <c r="E450" s="119"/>
      <c r="F450" s="119"/>
      <c r="G450" s="119"/>
    </row>
    <row r="451" ht="16.5" customHeight="1" spans="1:7">
      <c r="A451" s="343" t="s">
        <v>504</v>
      </c>
      <c r="B451" s="345"/>
      <c r="C451" s="119"/>
      <c r="D451" s="119"/>
      <c r="E451" s="119"/>
      <c r="F451" s="119"/>
      <c r="G451" s="119"/>
    </row>
    <row r="452" ht="16.5" customHeight="1" spans="1:7">
      <c r="A452" s="343" t="s">
        <v>505</v>
      </c>
      <c r="B452" s="345"/>
      <c r="C452" s="119"/>
      <c r="D452" s="119"/>
      <c r="E452" s="119"/>
      <c r="F452" s="119"/>
      <c r="G452" s="119"/>
    </row>
    <row r="453" ht="16.5" customHeight="1" spans="1:7">
      <c r="A453" s="343" t="s">
        <v>506</v>
      </c>
      <c r="B453" s="345"/>
      <c r="C453" s="119"/>
      <c r="D453" s="119"/>
      <c r="E453" s="119"/>
      <c r="F453" s="119"/>
      <c r="G453" s="119"/>
    </row>
    <row r="454" ht="16.5" customHeight="1" spans="1:7">
      <c r="A454" s="343" t="s">
        <v>507</v>
      </c>
      <c r="B454" s="345"/>
      <c r="C454" s="119"/>
      <c r="D454" s="119"/>
      <c r="E454" s="119"/>
      <c r="F454" s="119"/>
      <c r="G454" s="119"/>
    </row>
    <row r="455" ht="16.5" customHeight="1" spans="1:7">
      <c r="A455" s="343" t="s">
        <v>508</v>
      </c>
      <c r="B455" s="345"/>
      <c r="C455" s="119"/>
      <c r="D455" s="119"/>
      <c r="E455" s="119"/>
      <c r="F455" s="119"/>
      <c r="G455" s="119"/>
    </row>
    <row r="456" ht="16.5" customHeight="1" spans="1:7">
      <c r="A456" s="343" t="s">
        <v>509</v>
      </c>
      <c r="B456" s="345"/>
      <c r="C456" s="119"/>
      <c r="D456" s="119"/>
      <c r="E456" s="119"/>
      <c r="F456" s="119"/>
      <c r="G456" s="119"/>
    </row>
    <row r="457" ht="16.5" customHeight="1" spans="1:7">
      <c r="A457" s="343" t="s">
        <v>510</v>
      </c>
      <c r="B457" s="345"/>
      <c r="C457" s="119"/>
      <c r="D457" s="119"/>
      <c r="E457" s="119"/>
      <c r="F457" s="119"/>
      <c r="G457" s="119"/>
    </row>
    <row r="458" ht="16.5" customHeight="1" spans="1:7">
      <c r="A458" s="343" t="s">
        <v>511</v>
      </c>
      <c r="B458" s="345"/>
      <c r="C458" s="119"/>
      <c r="D458" s="119"/>
      <c r="E458" s="119"/>
      <c r="F458" s="119"/>
      <c r="G458" s="119"/>
    </row>
    <row r="459" ht="16.5" customHeight="1" spans="1:7">
      <c r="A459" s="343" t="s">
        <v>512</v>
      </c>
      <c r="B459" s="345"/>
      <c r="C459" s="119"/>
      <c r="D459" s="119"/>
      <c r="E459" s="119"/>
      <c r="F459" s="119"/>
      <c r="G459" s="119"/>
    </row>
    <row r="460" ht="16.5" customHeight="1" spans="1:7">
      <c r="A460" s="343" t="s">
        <v>339</v>
      </c>
      <c r="B460" s="345"/>
      <c r="C460" s="119"/>
      <c r="D460" s="119"/>
      <c r="E460" s="119"/>
      <c r="F460" s="119"/>
      <c r="G460" s="119"/>
    </row>
    <row r="461" ht="16.5" customHeight="1" spans="1:7">
      <c r="A461" s="343" t="s">
        <v>513</v>
      </c>
      <c r="B461" s="345"/>
      <c r="C461" s="119"/>
      <c r="D461" s="119"/>
      <c r="E461" s="119"/>
      <c r="F461" s="119"/>
      <c r="G461" s="119"/>
    </row>
    <row r="462" ht="16.5" customHeight="1" spans="1:7">
      <c r="A462" s="343" t="s">
        <v>514</v>
      </c>
      <c r="B462" s="345"/>
      <c r="C462" s="119"/>
      <c r="D462" s="119"/>
      <c r="E462" s="119"/>
      <c r="F462" s="119"/>
      <c r="G462" s="119"/>
    </row>
    <row r="463" ht="16.5" customHeight="1" spans="1:7">
      <c r="A463" s="343" t="s">
        <v>515</v>
      </c>
      <c r="B463" s="345"/>
      <c r="C463" s="119"/>
      <c r="D463" s="119"/>
      <c r="E463" s="119"/>
      <c r="F463" s="119"/>
      <c r="G463" s="119"/>
    </row>
    <row r="464" ht="16.5" customHeight="1" spans="1:7">
      <c r="A464" s="343" t="s">
        <v>516</v>
      </c>
      <c r="B464" s="345"/>
      <c r="C464" s="119"/>
      <c r="D464" s="119"/>
      <c r="E464" s="119"/>
      <c r="F464" s="119"/>
      <c r="G464" s="119"/>
    </row>
    <row r="465" ht="16.5" customHeight="1" spans="1:7">
      <c r="A465" s="343" t="s">
        <v>137</v>
      </c>
      <c r="B465" s="345"/>
      <c r="C465" s="119"/>
      <c r="D465" s="119"/>
      <c r="E465" s="119"/>
      <c r="F465" s="119"/>
      <c r="G465" s="119"/>
    </row>
    <row r="466" ht="16.5" customHeight="1" spans="1:7">
      <c r="A466" s="343" t="s">
        <v>138</v>
      </c>
      <c r="B466" s="345"/>
      <c r="C466" s="119"/>
      <c r="D466" s="119"/>
      <c r="E466" s="119"/>
      <c r="F466" s="119"/>
      <c r="G466" s="119"/>
    </row>
    <row r="467" ht="16.5" customHeight="1" spans="1:7">
      <c r="A467" s="343" t="s">
        <v>517</v>
      </c>
      <c r="B467" s="345"/>
      <c r="C467" s="119"/>
      <c r="D467" s="119"/>
      <c r="E467" s="119"/>
      <c r="F467" s="119"/>
      <c r="G467" s="119"/>
    </row>
    <row r="468" ht="16.5" customHeight="1" spans="1:7">
      <c r="A468" s="343" t="s">
        <v>518</v>
      </c>
      <c r="B468" s="345"/>
      <c r="C468" s="119"/>
      <c r="D468" s="119"/>
      <c r="E468" s="119"/>
      <c r="F468" s="119"/>
      <c r="G468" s="119"/>
    </row>
    <row r="469" ht="16.5" customHeight="1" spans="1:7">
      <c r="A469" s="343" t="s">
        <v>137</v>
      </c>
      <c r="B469" s="345"/>
      <c r="C469" s="119"/>
      <c r="D469" s="119"/>
      <c r="E469" s="119"/>
      <c r="F469" s="119"/>
      <c r="G469" s="119"/>
    </row>
    <row r="470" ht="16.5" customHeight="1" spans="1:7">
      <c r="A470" s="343" t="s">
        <v>138</v>
      </c>
      <c r="B470" s="345"/>
      <c r="C470" s="119"/>
      <c r="D470" s="119"/>
      <c r="E470" s="119"/>
      <c r="F470" s="119"/>
      <c r="G470" s="119"/>
    </row>
    <row r="471" ht="16.5" customHeight="1" spans="1:7">
      <c r="A471" s="343" t="s">
        <v>519</v>
      </c>
      <c r="B471" s="345"/>
      <c r="C471" s="119"/>
      <c r="D471" s="119"/>
      <c r="E471" s="119"/>
      <c r="F471" s="119"/>
      <c r="G471" s="119"/>
    </row>
    <row r="472" ht="16.5" customHeight="1" spans="1:7">
      <c r="A472" s="343" t="s">
        <v>520</v>
      </c>
      <c r="B472" s="345"/>
      <c r="C472" s="119"/>
      <c r="D472" s="119"/>
      <c r="E472" s="119"/>
      <c r="F472" s="119"/>
      <c r="G472" s="119"/>
    </row>
    <row r="473" ht="16.5" customHeight="1" spans="1:7">
      <c r="A473" s="343" t="s">
        <v>521</v>
      </c>
      <c r="B473" s="345"/>
      <c r="C473" s="119"/>
      <c r="D473" s="119"/>
      <c r="E473" s="119"/>
      <c r="F473" s="119"/>
      <c r="G473" s="119"/>
    </row>
    <row r="474" ht="16.5" customHeight="1" spans="1:7">
      <c r="A474" s="343" t="s">
        <v>522</v>
      </c>
      <c r="B474" s="345"/>
      <c r="C474" s="119"/>
      <c r="D474" s="119"/>
      <c r="E474" s="119"/>
      <c r="F474" s="119"/>
      <c r="G474" s="119"/>
    </row>
    <row r="475" ht="16.5" customHeight="1" spans="1:7">
      <c r="A475" s="343" t="s">
        <v>523</v>
      </c>
      <c r="B475" s="345"/>
      <c r="C475" s="119"/>
      <c r="D475" s="119"/>
      <c r="E475" s="119"/>
      <c r="F475" s="119"/>
      <c r="G475" s="119"/>
    </row>
    <row r="476" ht="16.5" customHeight="1" spans="1:7">
      <c r="A476" s="343" t="s">
        <v>137</v>
      </c>
      <c r="B476" s="345"/>
      <c r="C476" s="119"/>
      <c r="D476" s="119"/>
      <c r="E476" s="119"/>
      <c r="F476" s="119"/>
      <c r="G476" s="119"/>
    </row>
    <row r="477" ht="16.5" customHeight="1" spans="1:7">
      <c r="A477" s="343" t="s">
        <v>138</v>
      </c>
      <c r="B477" s="345"/>
      <c r="C477" s="119"/>
      <c r="D477" s="119"/>
      <c r="E477" s="119"/>
      <c r="F477" s="119"/>
      <c r="G477" s="119"/>
    </row>
    <row r="478" ht="16.5" customHeight="1" spans="1:7">
      <c r="A478" s="343" t="s">
        <v>524</v>
      </c>
      <c r="B478" s="345"/>
      <c r="C478" s="119"/>
      <c r="D478" s="119"/>
      <c r="E478" s="119"/>
      <c r="F478" s="119"/>
      <c r="G478" s="119"/>
    </row>
    <row r="479" ht="16.5" customHeight="1" spans="1:7">
      <c r="A479" s="343" t="s">
        <v>525</v>
      </c>
      <c r="B479" s="345"/>
      <c r="C479" s="119"/>
      <c r="D479" s="119"/>
      <c r="E479" s="119"/>
      <c r="F479" s="119"/>
      <c r="G479" s="119"/>
    </row>
    <row r="480" ht="16.5" customHeight="1" spans="1:7">
      <c r="A480" s="343" t="s">
        <v>526</v>
      </c>
      <c r="B480" s="345"/>
      <c r="C480" s="119"/>
      <c r="D480" s="119"/>
      <c r="E480" s="119"/>
      <c r="F480" s="119"/>
      <c r="G480" s="119"/>
    </row>
    <row r="481" ht="16.5" customHeight="1" spans="1:7">
      <c r="A481" s="343" t="s">
        <v>527</v>
      </c>
      <c r="B481" s="345"/>
      <c r="C481" s="119"/>
      <c r="D481" s="119"/>
      <c r="E481" s="119"/>
      <c r="F481" s="119"/>
      <c r="G481" s="119"/>
    </row>
    <row r="482" ht="16.5" customHeight="1" spans="1:7">
      <c r="A482" s="343" t="s">
        <v>528</v>
      </c>
      <c r="B482" s="345"/>
      <c r="C482" s="119"/>
      <c r="D482" s="119"/>
      <c r="E482" s="119"/>
      <c r="F482" s="119"/>
      <c r="G482" s="119"/>
    </row>
    <row r="483" ht="16.5" customHeight="1" spans="1:7">
      <c r="A483" s="343" t="s">
        <v>529</v>
      </c>
      <c r="B483" s="345"/>
      <c r="C483" s="119"/>
      <c r="D483" s="119"/>
      <c r="E483" s="119"/>
      <c r="F483" s="119"/>
      <c r="G483" s="119"/>
    </row>
    <row r="484" ht="16.5" customHeight="1" spans="1:7">
      <c r="A484" s="343" t="s">
        <v>530</v>
      </c>
      <c r="B484" s="345">
        <v>39.82</v>
      </c>
      <c r="C484" s="119"/>
      <c r="D484" s="119"/>
      <c r="E484" s="119"/>
      <c r="F484" s="119"/>
      <c r="G484" s="119"/>
    </row>
    <row r="485" ht="16.5" customHeight="1" spans="1:7">
      <c r="A485" s="343" t="s">
        <v>531</v>
      </c>
      <c r="B485" s="345">
        <v>39.82</v>
      </c>
      <c r="C485" s="119"/>
      <c r="D485" s="119"/>
      <c r="E485" s="119"/>
      <c r="F485" s="119"/>
      <c r="G485" s="119"/>
    </row>
    <row r="486" ht="16.5" customHeight="1" spans="1:7">
      <c r="A486" s="343" t="s">
        <v>137</v>
      </c>
      <c r="B486" s="345"/>
      <c r="C486" s="119"/>
      <c r="D486" s="119"/>
      <c r="E486" s="119"/>
      <c r="F486" s="119"/>
      <c r="G486" s="119"/>
    </row>
    <row r="487" ht="16.5" customHeight="1" spans="1:7">
      <c r="A487" s="343" t="s">
        <v>138</v>
      </c>
      <c r="B487" s="345"/>
      <c r="C487" s="119"/>
      <c r="D487" s="119"/>
      <c r="E487" s="119"/>
      <c r="F487" s="119"/>
      <c r="G487" s="119"/>
    </row>
    <row r="488" ht="16.5" customHeight="1" spans="1:7">
      <c r="A488" s="343" t="s">
        <v>532</v>
      </c>
      <c r="B488" s="345"/>
      <c r="C488" s="119"/>
      <c r="D488" s="119"/>
      <c r="E488" s="119"/>
      <c r="F488" s="119"/>
      <c r="G488" s="119"/>
    </row>
    <row r="489" ht="16.5" customHeight="1" spans="1:7">
      <c r="A489" s="343" t="s">
        <v>142</v>
      </c>
      <c r="B489" s="345"/>
      <c r="C489" s="119"/>
      <c r="D489" s="119"/>
      <c r="E489" s="119"/>
      <c r="F489" s="119"/>
      <c r="G489" s="119"/>
    </row>
    <row r="490" ht="16.5" customHeight="1" spans="1:7">
      <c r="A490" s="343" t="s">
        <v>533</v>
      </c>
      <c r="B490" s="345">
        <v>39.82</v>
      </c>
      <c r="C490" s="119"/>
      <c r="D490" s="119"/>
      <c r="E490" s="119"/>
      <c r="F490" s="119"/>
      <c r="G490" s="119"/>
    </row>
    <row r="491" ht="16.5" customHeight="1" spans="1:7">
      <c r="A491" s="343" t="s">
        <v>534</v>
      </c>
      <c r="B491" s="345"/>
      <c r="C491" s="119"/>
      <c r="D491" s="119"/>
      <c r="E491" s="119"/>
      <c r="F491" s="119"/>
      <c r="G491" s="119"/>
    </row>
    <row r="492" ht="16.5" customHeight="1" spans="1:7">
      <c r="A492" s="343" t="s">
        <v>137</v>
      </c>
      <c r="B492" s="345"/>
      <c r="C492" s="119"/>
      <c r="D492" s="119"/>
      <c r="E492" s="119"/>
      <c r="F492" s="119"/>
      <c r="G492" s="119"/>
    </row>
    <row r="493" ht="16.5" customHeight="1" spans="1:7">
      <c r="A493" s="343" t="s">
        <v>138</v>
      </c>
      <c r="B493" s="345"/>
      <c r="C493" s="119"/>
      <c r="D493" s="119"/>
      <c r="E493" s="119"/>
      <c r="F493" s="119"/>
      <c r="G493" s="119"/>
    </row>
    <row r="494" ht="16.5" customHeight="1" spans="1:7">
      <c r="A494" s="343" t="s">
        <v>535</v>
      </c>
      <c r="B494" s="345"/>
      <c r="C494" s="119"/>
      <c r="D494" s="119"/>
      <c r="E494" s="119"/>
      <c r="F494" s="119"/>
      <c r="G494" s="119"/>
    </row>
    <row r="495" ht="16.5" customHeight="1" spans="1:7">
      <c r="A495" s="343" t="s">
        <v>536</v>
      </c>
      <c r="B495" s="345"/>
      <c r="C495" s="119"/>
      <c r="D495" s="119"/>
      <c r="E495" s="119"/>
      <c r="F495" s="119"/>
      <c r="G495" s="119"/>
    </row>
    <row r="496" ht="16.5" customHeight="1" spans="1:7">
      <c r="A496" s="343" t="s">
        <v>537</v>
      </c>
      <c r="B496" s="345"/>
      <c r="C496" s="119"/>
      <c r="D496" s="119"/>
      <c r="E496" s="119"/>
      <c r="F496" s="119"/>
      <c r="G496" s="119"/>
    </row>
    <row r="497" ht="16.5" customHeight="1" spans="1:7">
      <c r="A497" s="343" t="s">
        <v>538</v>
      </c>
      <c r="B497" s="345"/>
      <c r="C497" s="119"/>
      <c r="D497" s="119"/>
      <c r="E497" s="119"/>
      <c r="F497" s="119"/>
      <c r="G497" s="119"/>
    </row>
    <row r="498" ht="16.5" customHeight="1" spans="1:7">
      <c r="A498" s="343" t="s">
        <v>539</v>
      </c>
      <c r="B498" s="345"/>
      <c r="C498" s="119"/>
      <c r="D498" s="119"/>
      <c r="E498" s="119"/>
      <c r="F498" s="119"/>
      <c r="G498" s="119"/>
    </row>
    <row r="499" ht="16.5" customHeight="1" spans="1:7">
      <c r="A499" s="343" t="s">
        <v>540</v>
      </c>
      <c r="B499" s="345"/>
      <c r="C499" s="119"/>
      <c r="D499" s="119"/>
      <c r="E499" s="119"/>
      <c r="F499" s="119"/>
      <c r="G499" s="119"/>
    </row>
    <row r="500" ht="16.5" customHeight="1" spans="1:7">
      <c r="A500" s="343" t="s">
        <v>541</v>
      </c>
      <c r="B500" s="345"/>
      <c r="C500" s="119"/>
      <c r="D500" s="119"/>
      <c r="E500" s="119"/>
      <c r="F500" s="119"/>
      <c r="G500" s="119"/>
    </row>
    <row r="501" ht="16.5" customHeight="1" spans="1:7">
      <c r="A501" s="343" t="s">
        <v>542</v>
      </c>
      <c r="B501" s="345"/>
      <c r="C501" s="119"/>
      <c r="D501" s="119"/>
      <c r="E501" s="119"/>
      <c r="F501" s="119"/>
      <c r="G501" s="119"/>
    </row>
    <row r="502" ht="16.5" customHeight="1" spans="1:7">
      <c r="A502" s="343" t="s">
        <v>138</v>
      </c>
      <c r="B502" s="345"/>
      <c r="C502" s="119"/>
      <c r="D502" s="119"/>
      <c r="E502" s="119"/>
      <c r="F502" s="119"/>
      <c r="G502" s="119"/>
    </row>
    <row r="503" ht="16.5" customHeight="1" spans="1:7">
      <c r="A503" s="343" t="s">
        <v>543</v>
      </c>
      <c r="B503" s="345"/>
      <c r="C503" s="119"/>
      <c r="D503" s="119"/>
      <c r="E503" s="119"/>
      <c r="F503" s="119"/>
      <c r="G503" s="119"/>
    </row>
    <row r="504" ht="16.5" customHeight="1" spans="1:7">
      <c r="A504" s="343" t="s">
        <v>544</v>
      </c>
      <c r="B504" s="345"/>
      <c r="C504" s="119"/>
      <c r="D504" s="119"/>
      <c r="E504" s="119"/>
      <c r="F504" s="119"/>
      <c r="G504" s="119"/>
    </row>
    <row r="505" ht="16.5" customHeight="1" spans="1:7">
      <c r="A505" s="343" t="s">
        <v>137</v>
      </c>
      <c r="B505" s="345"/>
      <c r="C505" s="119"/>
      <c r="D505" s="119"/>
      <c r="E505" s="119"/>
      <c r="F505" s="119"/>
      <c r="G505" s="119"/>
    </row>
    <row r="506" ht="16.5" customHeight="1" spans="1:7">
      <c r="A506" s="343" t="s">
        <v>138</v>
      </c>
      <c r="B506" s="345"/>
      <c r="C506" s="119"/>
      <c r="D506" s="119"/>
      <c r="E506" s="119"/>
      <c r="F506" s="119"/>
      <c r="G506" s="119"/>
    </row>
    <row r="507" ht="16.5" customHeight="1" spans="1:7">
      <c r="A507" s="343" t="s">
        <v>545</v>
      </c>
      <c r="B507" s="345"/>
      <c r="C507" s="119"/>
      <c r="D507" s="119"/>
      <c r="E507" s="119"/>
      <c r="F507" s="119"/>
      <c r="G507" s="119"/>
    </row>
    <row r="508" ht="16.5" customHeight="1" spans="1:7">
      <c r="A508" s="343" t="s">
        <v>546</v>
      </c>
      <c r="B508" s="345"/>
      <c r="C508" s="119"/>
      <c r="D508" s="119"/>
      <c r="E508" s="119"/>
      <c r="F508" s="119"/>
      <c r="G508" s="119"/>
    </row>
    <row r="509" ht="16.5" customHeight="1" spans="1:7">
      <c r="A509" s="343" t="s">
        <v>547</v>
      </c>
      <c r="B509" s="345"/>
      <c r="C509" s="119"/>
      <c r="D509" s="119"/>
      <c r="E509" s="119"/>
      <c r="F509" s="119"/>
      <c r="G509" s="119"/>
    </row>
    <row r="510" ht="16.5" customHeight="1" spans="1:7">
      <c r="A510" s="343" t="s">
        <v>548</v>
      </c>
      <c r="B510" s="345"/>
      <c r="C510" s="119"/>
      <c r="D510" s="119"/>
      <c r="E510" s="119"/>
      <c r="F510" s="119"/>
      <c r="G510" s="119"/>
    </row>
    <row r="511" ht="16.5" customHeight="1" spans="1:7">
      <c r="A511" s="343" t="s">
        <v>549</v>
      </c>
      <c r="B511" s="345"/>
      <c r="C511" s="119"/>
      <c r="D511" s="119"/>
      <c r="E511" s="119"/>
      <c r="F511" s="119"/>
      <c r="G511" s="119"/>
    </row>
    <row r="512" ht="16.5" customHeight="1" spans="1:7">
      <c r="A512" s="343" t="s">
        <v>550</v>
      </c>
      <c r="B512" s="345"/>
      <c r="C512" s="119"/>
      <c r="D512" s="119"/>
      <c r="E512" s="119"/>
      <c r="F512" s="119"/>
      <c r="G512" s="119"/>
    </row>
    <row r="513" ht="16.5" customHeight="1" spans="1:7">
      <c r="A513" s="343" t="s">
        <v>551</v>
      </c>
      <c r="B513" s="345"/>
      <c r="C513" s="119"/>
      <c r="D513" s="119"/>
      <c r="E513" s="119"/>
      <c r="F513" s="119"/>
      <c r="G513" s="119"/>
    </row>
    <row r="514" ht="16.5" customHeight="1" spans="1:7">
      <c r="A514" s="343" t="s">
        <v>552</v>
      </c>
      <c r="B514" s="345"/>
      <c r="C514" s="119"/>
      <c r="D514" s="119"/>
      <c r="E514" s="119"/>
      <c r="F514" s="119"/>
      <c r="G514" s="119"/>
    </row>
    <row r="515" ht="16.5" customHeight="1" spans="1:7">
      <c r="A515" s="343" t="s">
        <v>553</v>
      </c>
      <c r="B515" s="345"/>
      <c r="C515" s="119"/>
      <c r="D515" s="119"/>
      <c r="E515" s="119"/>
      <c r="F515" s="119"/>
      <c r="G515" s="119"/>
    </row>
    <row r="516" ht="16.5" customHeight="1" spans="1:7">
      <c r="A516" s="343" t="s">
        <v>142</v>
      </c>
      <c r="B516" s="345"/>
      <c r="C516" s="119"/>
      <c r="D516" s="119"/>
      <c r="E516" s="119"/>
      <c r="F516" s="119"/>
      <c r="G516" s="119"/>
    </row>
    <row r="517" ht="16.5" customHeight="1" spans="1:7">
      <c r="A517" s="343" t="s">
        <v>554</v>
      </c>
      <c r="B517" s="345"/>
      <c r="C517" s="119"/>
      <c r="D517" s="119"/>
      <c r="E517" s="119"/>
      <c r="F517" s="119"/>
      <c r="G517" s="119"/>
    </row>
    <row r="518" ht="16.5" customHeight="1" spans="1:7">
      <c r="A518" s="343" t="s">
        <v>555</v>
      </c>
      <c r="B518" s="345"/>
      <c r="C518" s="119"/>
      <c r="D518" s="119"/>
      <c r="E518" s="119"/>
      <c r="F518" s="119"/>
      <c r="G518" s="119"/>
    </row>
    <row r="519" ht="16.5" customHeight="1" spans="1:7">
      <c r="A519" s="343" t="s">
        <v>556</v>
      </c>
      <c r="B519" s="345"/>
      <c r="C519" s="119"/>
      <c r="D519" s="119"/>
      <c r="E519" s="119"/>
      <c r="F519" s="119"/>
      <c r="G519" s="119"/>
    </row>
    <row r="520" ht="16.5" customHeight="1" spans="1:7">
      <c r="A520" s="343" t="s">
        <v>557</v>
      </c>
      <c r="B520" s="345"/>
      <c r="C520" s="119"/>
      <c r="D520" s="119"/>
      <c r="E520" s="119"/>
      <c r="F520" s="119"/>
      <c r="G520" s="119"/>
    </row>
    <row r="521" ht="16.5" customHeight="1" spans="1:7">
      <c r="A521" s="343" t="s">
        <v>558</v>
      </c>
      <c r="B521" s="345"/>
      <c r="C521" s="119"/>
      <c r="D521" s="119"/>
      <c r="E521" s="119"/>
      <c r="F521" s="119"/>
      <c r="G521" s="119"/>
    </row>
    <row r="522" ht="16.5" customHeight="1" spans="1:7">
      <c r="A522" s="343" t="s">
        <v>559</v>
      </c>
      <c r="B522" s="345">
        <v>63.47</v>
      </c>
      <c r="C522" s="119"/>
      <c r="D522" s="119"/>
      <c r="E522" s="119"/>
      <c r="F522" s="119"/>
      <c r="G522" s="119"/>
    </row>
    <row r="523" ht="16.5" customHeight="1" spans="1:7">
      <c r="A523" s="343" t="s">
        <v>560</v>
      </c>
      <c r="B523" s="345"/>
      <c r="C523" s="119"/>
      <c r="D523" s="119"/>
      <c r="E523" s="119"/>
      <c r="F523" s="119"/>
      <c r="G523" s="119"/>
    </row>
    <row r="524" ht="16.5" customHeight="1" spans="1:7">
      <c r="A524" s="343" t="s">
        <v>561</v>
      </c>
      <c r="B524" s="345"/>
      <c r="C524" s="119"/>
      <c r="D524" s="119"/>
      <c r="E524" s="119"/>
      <c r="F524" s="119"/>
      <c r="G524" s="119"/>
    </row>
    <row r="525" ht="16.5" customHeight="1" spans="1:7">
      <c r="A525" s="343" t="s">
        <v>562</v>
      </c>
      <c r="B525" s="345"/>
      <c r="C525" s="119"/>
      <c r="D525" s="119"/>
      <c r="E525" s="119"/>
      <c r="F525" s="119"/>
      <c r="G525" s="119"/>
    </row>
    <row r="526" ht="16.5" customHeight="1" spans="1:7">
      <c r="A526" s="343" t="s">
        <v>563</v>
      </c>
      <c r="B526" s="345"/>
      <c r="C526" s="119"/>
      <c r="D526" s="119"/>
      <c r="E526" s="119"/>
      <c r="F526" s="119"/>
      <c r="G526" s="119"/>
    </row>
    <row r="527" ht="16.5" customHeight="1" spans="1:7">
      <c r="A527" s="343" t="s">
        <v>564</v>
      </c>
      <c r="B527" s="345"/>
      <c r="C527" s="119"/>
      <c r="D527" s="119"/>
      <c r="E527" s="119"/>
      <c r="F527" s="119"/>
      <c r="G527" s="119"/>
    </row>
    <row r="528" ht="16.5" customHeight="1" spans="1:7">
      <c r="A528" s="343" t="s">
        <v>565</v>
      </c>
      <c r="B528" s="345"/>
      <c r="C528" s="119"/>
      <c r="D528" s="119"/>
      <c r="E528" s="119"/>
      <c r="F528" s="119"/>
      <c r="G528" s="119"/>
    </row>
    <row r="529" ht="16.5" customHeight="1" spans="1:7">
      <c r="A529" s="343" t="s">
        <v>566</v>
      </c>
      <c r="B529" s="345">
        <v>63.47</v>
      </c>
      <c r="C529" s="119"/>
      <c r="D529" s="119"/>
      <c r="E529" s="119"/>
      <c r="F529" s="119"/>
      <c r="G529" s="119"/>
    </row>
    <row r="530" ht="16.5" customHeight="1" spans="1:7">
      <c r="A530" s="343" t="s">
        <v>567</v>
      </c>
      <c r="B530" s="345">
        <v>63.47</v>
      </c>
      <c r="C530" s="119"/>
      <c r="D530" s="119"/>
      <c r="E530" s="119"/>
      <c r="F530" s="119"/>
      <c r="G530" s="119"/>
    </row>
    <row r="531" ht="16.5" customHeight="1" spans="1:7">
      <c r="A531" s="343" t="s">
        <v>568</v>
      </c>
      <c r="B531" s="345"/>
      <c r="C531" s="119"/>
      <c r="D531" s="119"/>
      <c r="E531" s="119"/>
      <c r="F531" s="119"/>
      <c r="G531" s="119"/>
    </row>
    <row r="532" ht="16.5" customHeight="1" spans="1:7">
      <c r="A532" s="343" t="s">
        <v>569</v>
      </c>
      <c r="B532" s="345"/>
      <c r="C532" s="119"/>
      <c r="D532" s="119"/>
      <c r="E532" s="119"/>
      <c r="F532" s="119"/>
      <c r="G532" s="119"/>
    </row>
    <row r="533" ht="16.5" customHeight="1" spans="1:7">
      <c r="A533" s="343" t="s">
        <v>570</v>
      </c>
      <c r="B533" s="345"/>
      <c r="C533" s="119"/>
      <c r="D533" s="119"/>
      <c r="E533" s="119"/>
      <c r="F533" s="119"/>
      <c r="G533" s="119"/>
    </row>
    <row r="534" ht="16.5" customHeight="1" spans="1:7">
      <c r="A534" s="343" t="s">
        <v>571</v>
      </c>
      <c r="B534" s="345"/>
      <c r="C534" s="119"/>
      <c r="D534" s="119"/>
      <c r="E534" s="119"/>
      <c r="F534" s="119"/>
      <c r="G534" s="119"/>
    </row>
    <row r="535" ht="16.5" customHeight="1" spans="1:7">
      <c r="A535" s="343" t="s">
        <v>142</v>
      </c>
      <c r="B535" s="345"/>
      <c r="C535" s="119"/>
      <c r="D535" s="119"/>
      <c r="E535" s="119"/>
      <c r="F535" s="119"/>
      <c r="G535" s="119"/>
    </row>
    <row r="536" ht="16.5" customHeight="1" spans="1:7">
      <c r="A536" s="343" t="s">
        <v>572</v>
      </c>
      <c r="B536" s="345"/>
      <c r="C536" s="119"/>
      <c r="D536" s="119"/>
      <c r="E536" s="119"/>
      <c r="F536" s="119"/>
      <c r="G536" s="119"/>
    </row>
    <row r="537" ht="16.5" customHeight="1" spans="1:7">
      <c r="A537" s="343" t="s">
        <v>573</v>
      </c>
      <c r="B537" s="345"/>
      <c r="C537" s="119"/>
      <c r="D537" s="119"/>
      <c r="E537" s="119"/>
      <c r="F537" s="119"/>
      <c r="G537" s="119"/>
    </row>
    <row r="538" ht="16.5" customHeight="1" spans="1:7">
      <c r="A538" s="343" t="s">
        <v>574</v>
      </c>
      <c r="B538" s="345"/>
      <c r="C538" s="119"/>
      <c r="D538" s="119"/>
      <c r="E538" s="119"/>
      <c r="F538" s="119"/>
      <c r="G538" s="119"/>
    </row>
    <row r="539" ht="16.5" customHeight="1" spans="1:7">
      <c r="A539" s="343" t="s">
        <v>575</v>
      </c>
      <c r="B539" s="345"/>
      <c r="C539" s="119"/>
      <c r="D539" s="119"/>
      <c r="E539" s="119"/>
      <c r="F539" s="119"/>
      <c r="G539" s="119"/>
    </row>
    <row r="540" ht="16.5" customHeight="1" spans="1:7">
      <c r="A540" s="343" t="s">
        <v>576</v>
      </c>
      <c r="B540" s="345"/>
      <c r="C540" s="119"/>
      <c r="D540" s="119"/>
      <c r="E540" s="119"/>
      <c r="F540" s="119"/>
      <c r="G540" s="119"/>
    </row>
    <row r="541" ht="16.5" customHeight="1" spans="1:7">
      <c r="A541" s="343" t="s">
        <v>577</v>
      </c>
      <c r="B541" s="345"/>
      <c r="C541" s="119"/>
      <c r="D541" s="119"/>
      <c r="E541" s="119"/>
      <c r="F541" s="119"/>
      <c r="G541" s="119"/>
    </row>
    <row r="542" ht="16.5" customHeight="1" spans="1:7">
      <c r="A542" s="343" t="s">
        <v>578</v>
      </c>
      <c r="B542" s="345"/>
      <c r="C542" s="119"/>
      <c r="D542" s="119"/>
      <c r="E542" s="119"/>
      <c r="F542" s="119"/>
      <c r="G542" s="119"/>
    </row>
    <row r="543" ht="16.5" customHeight="1" spans="1:7">
      <c r="A543" s="343" t="s">
        <v>579</v>
      </c>
      <c r="B543" s="345"/>
      <c r="C543" s="119"/>
      <c r="D543" s="119"/>
      <c r="E543" s="119"/>
      <c r="F543" s="119"/>
      <c r="G543" s="119"/>
    </row>
    <row r="544" ht="16.5" customHeight="1" spans="1:7">
      <c r="A544" s="343" t="s">
        <v>580</v>
      </c>
      <c r="B544" s="345"/>
      <c r="C544" s="119"/>
      <c r="D544" s="119"/>
      <c r="E544" s="119"/>
      <c r="F544" s="119"/>
      <c r="G544" s="119"/>
    </row>
    <row r="545" ht="16.5" customHeight="1" spans="1:7">
      <c r="A545" s="343" t="s">
        <v>581</v>
      </c>
      <c r="B545" s="345"/>
      <c r="C545" s="119"/>
      <c r="D545" s="119"/>
      <c r="E545" s="119"/>
      <c r="F545" s="119"/>
      <c r="G545" s="119"/>
    </row>
    <row r="546" ht="16.5" customHeight="1" spans="1:7">
      <c r="A546" s="343" t="s">
        <v>582</v>
      </c>
      <c r="B546" s="345"/>
      <c r="C546" s="119"/>
      <c r="D546" s="119"/>
      <c r="E546" s="119"/>
      <c r="F546" s="119"/>
      <c r="G546" s="119"/>
    </row>
    <row r="547" ht="16.5" customHeight="1" spans="1:7">
      <c r="A547" s="343" t="s">
        <v>583</v>
      </c>
      <c r="B547" s="345"/>
      <c r="C547" s="119"/>
      <c r="D547" s="119"/>
      <c r="E547" s="119"/>
      <c r="F547" s="119"/>
      <c r="G547" s="119"/>
    </row>
    <row r="548" ht="32.45" customHeight="1" spans="1:7">
      <c r="A548" s="346" t="s">
        <v>584</v>
      </c>
      <c r="B548" s="346"/>
      <c r="C548" s="119"/>
      <c r="D548" s="119"/>
      <c r="E548" s="119"/>
      <c r="F548" s="119"/>
      <c r="G548" s="119"/>
    </row>
    <row r="549" ht="16.5" customHeight="1" spans="3:7">
      <c r="C549" s="119"/>
      <c r="D549" s="119"/>
      <c r="E549" s="119"/>
      <c r="F549" s="119"/>
      <c r="G549" s="119"/>
    </row>
    <row r="550" ht="16.5" customHeight="1" spans="3:7">
      <c r="C550" s="119"/>
      <c r="D550" s="119"/>
      <c r="E550" s="119"/>
      <c r="F550" s="119"/>
      <c r="G550" s="119"/>
    </row>
    <row r="551" ht="16.5" customHeight="1" spans="3:7">
      <c r="C551" s="119"/>
      <c r="D551" s="119"/>
      <c r="E551" s="119"/>
      <c r="F551" s="119"/>
      <c r="G551" s="119"/>
    </row>
    <row r="552" ht="16.5" customHeight="1" spans="3:7">
      <c r="C552" s="119"/>
      <c r="D552" s="119"/>
      <c r="E552" s="119"/>
      <c r="F552" s="119"/>
      <c r="G552" s="119"/>
    </row>
    <row r="553" ht="16.5" customHeight="1" spans="3:7">
      <c r="C553" s="119"/>
      <c r="D553" s="119"/>
      <c r="E553" s="119"/>
      <c r="F553" s="119"/>
      <c r="G553" s="119"/>
    </row>
    <row r="554" ht="16.5" customHeight="1" spans="3:7">
      <c r="C554" s="119"/>
      <c r="D554" s="119"/>
      <c r="E554" s="119"/>
      <c r="F554" s="119"/>
      <c r="G554" s="119"/>
    </row>
    <row r="555" ht="16.5" customHeight="1" spans="3:7">
      <c r="C555" s="119"/>
      <c r="D555" s="119"/>
      <c r="E555" s="119"/>
      <c r="F555" s="119"/>
      <c r="G555" s="119"/>
    </row>
    <row r="556" ht="16.5" customHeight="1" spans="3:7">
      <c r="C556" s="119"/>
      <c r="D556" s="119"/>
      <c r="E556" s="119"/>
      <c r="F556" s="119"/>
      <c r="G556" s="119"/>
    </row>
    <row r="557" ht="16.5" customHeight="1" spans="3:7">
      <c r="C557" s="119"/>
      <c r="D557" s="119"/>
      <c r="E557" s="119"/>
      <c r="F557" s="119"/>
      <c r="G557" s="119"/>
    </row>
    <row r="558" ht="16.5" customHeight="1" spans="3:7">
      <c r="C558" s="119"/>
      <c r="D558" s="119"/>
      <c r="E558" s="119"/>
      <c r="F558" s="119"/>
      <c r="G558" s="119"/>
    </row>
    <row r="559" ht="16.5" customHeight="1" spans="3:7">
      <c r="C559" s="119"/>
      <c r="D559" s="119"/>
      <c r="E559" s="119"/>
      <c r="F559" s="119"/>
      <c r="G559" s="119"/>
    </row>
    <row r="560" ht="16.5" customHeight="1" spans="3:7">
      <c r="C560" s="119"/>
      <c r="D560" s="119"/>
      <c r="E560" s="119"/>
      <c r="F560" s="119"/>
      <c r="G560" s="119"/>
    </row>
    <row r="561" ht="16.5" customHeight="1" spans="3:7">
      <c r="C561" s="119"/>
      <c r="D561" s="119"/>
      <c r="E561" s="119"/>
      <c r="F561" s="119"/>
      <c r="G561" s="119"/>
    </row>
    <row r="562" ht="16.5" customHeight="1" spans="3:7">
      <c r="C562" s="119"/>
      <c r="D562" s="119"/>
      <c r="E562" s="119"/>
      <c r="F562" s="119"/>
      <c r="G562" s="119"/>
    </row>
    <row r="563" ht="16.5" customHeight="1" spans="3:7">
      <c r="C563" s="119"/>
      <c r="D563" s="119"/>
      <c r="E563" s="119"/>
      <c r="F563" s="119"/>
      <c r="G563" s="119"/>
    </row>
    <row r="564" ht="16.5" customHeight="1" spans="3:7">
      <c r="C564" s="119"/>
      <c r="D564" s="119"/>
      <c r="E564" s="119"/>
      <c r="F564" s="119"/>
      <c r="G564" s="119"/>
    </row>
    <row r="565" ht="16.5" customHeight="1" spans="3:7">
      <c r="C565" s="119"/>
      <c r="D565" s="119"/>
      <c r="E565" s="119"/>
      <c r="F565" s="119"/>
      <c r="G565" s="119"/>
    </row>
    <row r="566" ht="16.5" customHeight="1" spans="3:7">
      <c r="C566" s="119"/>
      <c r="D566" s="119"/>
      <c r="E566" s="119"/>
      <c r="F566" s="119"/>
      <c r="G566" s="119"/>
    </row>
    <row r="567" ht="16.5" customHeight="1" spans="3:7">
      <c r="C567" s="119"/>
      <c r="D567" s="119"/>
      <c r="E567" s="119"/>
      <c r="F567" s="119"/>
      <c r="G567" s="119"/>
    </row>
    <row r="568" ht="16.5" customHeight="1" spans="3:7">
      <c r="C568" s="119"/>
      <c r="D568" s="119"/>
      <c r="E568" s="119"/>
      <c r="F568" s="119"/>
      <c r="G568" s="119"/>
    </row>
    <row r="569" ht="16.5" customHeight="1" spans="3:7">
      <c r="C569" s="119"/>
      <c r="D569" s="119"/>
      <c r="E569" s="119"/>
      <c r="F569" s="119"/>
      <c r="G569" s="119"/>
    </row>
    <row r="570" ht="16.5" customHeight="1" spans="3:7">
      <c r="C570" s="119"/>
      <c r="D570" s="119"/>
      <c r="E570" s="119"/>
      <c r="F570" s="119"/>
      <c r="G570" s="119"/>
    </row>
    <row r="571" ht="16.5" customHeight="1" spans="3:7">
      <c r="C571" s="119"/>
      <c r="D571" s="119"/>
      <c r="E571" s="119"/>
      <c r="F571" s="119"/>
      <c r="G571" s="119"/>
    </row>
    <row r="572" ht="16.5" customHeight="1" spans="3:7">
      <c r="C572" s="119"/>
      <c r="D572" s="119"/>
      <c r="E572" s="119"/>
      <c r="F572" s="119"/>
      <c r="G572" s="119"/>
    </row>
    <row r="573" ht="16.5" customHeight="1" spans="3:7">
      <c r="C573" s="119"/>
      <c r="D573" s="119"/>
      <c r="E573" s="119"/>
      <c r="F573" s="119"/>
      <c r="G573" s="119"/>
    </row>
    <row r="574" ht="16.5" customHeight="1" spans="3:7">
      <c r="C574" s="119"/>
      <c r="D574" s="119"/>
      <c r="E574" s="119"/>
      <c r="F574" s="119"/>
      <c r="G574" s="119"/>
    </row>
    <row r="575" ht="16.5" customHeight="1" spans="3:7">
      <c r="C575" s="119"/>
      <c r="D575" s="119"/>
      <c r="E575" s="119"/>
      <c r="F575" s="119"/>
      <c r="G575" s="119"/>
    </row>
    <row r="576" ht="16.5" customHeight="1" spans="3:7">
      <c r="C576" s="119"/>
      <c r="D576" s="119"/>
      <c r="E576" s="119"/>
      <c r="F576" s="119"/>
      <c r="G576" s="119"/>
    </row>
    <row r="577" ht="16.5" customHeight="1" spans="3:7">
      <c r="C577" s="119"/>
      <c r="D577" s="119"/>
      <c r="E577" s="119"/>
      <c r="F577" s="119"/>
      <c r="G577" s="119"/>
    </row>
    <row r="578" ht="16.5" customHeight="1" spans="3:7">
      <c r="C578" s="119"/>
      <c r="D578" s="119"/>
      <c r="E578" s="119"/>
      <c r="F578" s="119"/>
      <c r="G578" s="119"/>
    </row>
    <row r="579" ht="16.5" customHeight="1" spans="3:7">
      <c r="C579" s="119"/>
      <c r="D579" s="119"/>
      <c r="E579" s="119"/>
      <c r="F579" s="119"/>
      <c r="G579" s="119"/>
    </row>
    <row r="580" ht="16.5" customHeight="1" spans="3:7">
      <c r="C580" s="119"/>
      <c r="D580" s="119"/>
      <c r="E580" s="119"/>
      <c r="F580" s="119"/>
      <c r="G580" s="119"/>
    </row>
    <row r="581" ht="16.5" customHeight="1" spans="3:7">
      <c r="C581" s="119"/>
      <c r="D581" s="119"/>
      <c r="E581" s="119"/>
      <c r="F581" s="119"/>
      <c r="G581" s="119"/>
    </row>
    <row r="582" ht="16.5" customHeight="1" spans="3:7">
      <c r="C582" s="119"/>
      <c r="D582" s="119"/>
      <c r="E582" s="119"/>
      <c r="F582" s="119"/>
      <c r="G582" s="119"/>
    </row>
    <row r="583" ht="16.5" customHeight="1" spans="3:7">
      <c r="C583" s="119"/>
      <c r="D583" s="119"/>
      <c r="E583" s="119"/>
      <c r="F583" s="119"/>
      <c r="G583" s="119"/>
    </row>
    <row r="584" ht="16.5" customHeight="1" spans="3:7">
      <c r="C584" s="119"/>
      <c r="D584" s="119"/>
      <c r="E584" s="119"/>
      <c r="F584" s="119"/>
      <c r="G584" s="119"/>
    </row>
    <row r="585" ht="16.5" customHeight="1" spans="3:7">
      <c r="C585" s="119"/>
      <c r="D585" s="119"/>
      <c r="E585" s="119"/>
      <c r="F585" s="119"/>
      <c r="G585" s="119"/>
    </row>
    <row r="586" ht="16.5" customHeight="1" spans="3:7">
      <c r="C586" s="119"/>
      <c r="D586" s="119"/>
      <c r="E586" s="119"/>
      <c r="F586" s="119"/>
      <c r="G586" s="119"/>
    </row>
    <row r="587" ht="16.5" customHeight="1" spans="3:7">
      <c r="C587" s="119"/>
      <c r="D587" s="119"/>
      <c r="E587" s="119"/>
      <c r="F587" s="119"/>
      <c r="G587" s="119"/>
    </row>
    <row r="588" ht="16.5" customHeight="1" spans="3:7">
      <c r="C588" s="119"/>
      <c r="D588" s="119"/>
      <c r="E588" s="119"/>
      <c r="F588" s="119"/>
      <c r="G588" s="119"/>
    </row>
    <row r="589" ht="16.5" customHeight="1" spans="3:7">
      <c r="C589" s="119"/>
      <c r="D589" s="119"/>
      <c r="E589" s="119"/>
      <c r="F589" s="119"/>
      <c r="G589" s="119"/>
    </row>
    <row r="590" ht="16.5" customHeight="1" spans="3:7">
      <c r="C590" s="119"/>
      <c r="D590" s="119"/>
      <c r="E590" s="119"/>
      <c r="F590" s="119"/>
      <c r="G590" s="119"/>
    </row>
    <row r="591" ht="16.5" customHeight="1" spans="3:7">
      <c r="C591" s="119"/>
      <c r="D591" s="119"/>
      <c r="E591" s="119"/>
      <c r="F591" s="119"/>
      <c r="G591" s="119"/>
    </row>
    <row r="592" ht="16.5" customHeight="1" spans="3:7">
      <c r="C592" s="119"/>
      <c r="D592" s="119"/>
      <c r="E592" s="119"/>
      <c r="F592" s="119"/>
      <c r="G592" s="119"/>
    </row>
    <row r="593" ht="16.5" customHeight="1" spans="3:7">
      <c r="C593" s="119"/>
      <c r="D593" s="119"/>
      <c r="E593" s="119"/>
      <c r="F593" s="119"/>
      <c r="G593" s="119"/>
    </row>
    <row r="594" ht="16.5" customHeight="1" spans="3:7">
      <c r="C594" s="119"/>
      <c r="D594" s="119"/>
      <c r="E594" s="119"/>
      <c r="F594" s="119"/>
      <c r="G594" s="119"/>
    </row>
    <row r="595" ht="16.5" customHeight="1" spans="3:7">
      <c r="C595" s="119"/>
      <c r="D595" s="119"/>
      <c r="E595" s="119"/>
      <c r="F595" s="119"/>
      <c r="G595" s="119"/>
    </row>
    <row r="596" ht="16.5" customHeight="1" spans="3:7">
      <c r="C596" s="119"/>
      <c r="D596" s="119"/>
      <c r="E596" s="119"/>
      <c r="F596" s="119"/>
      <c r="G596" s="119"/>
    </row>
    <row r="597" ht="16.5" customHeight="1" spans="3:7">
      <c r="C597" s="119"/>
      <c r="D597" s="119"/>
      <c r="E597" s="119"/>
      <c r="F597" s="119"/>
      <c r="G597" s="119"/>
    </row>
    <row r="598" ht="16.5" customHeight="1" spans="3:7">
      <c r="C598" s="119"/>
      <c r="D598" s="119"/>
      <c r="E598" s="119"/>
      <c r="F598" s="119"/>
      <c r="G598" s="119"/>
    </row>
    <row r="599" ht="16.5" customHeight="1" spans="3:7">
      <c r="C599" s="119"/>
      <c r="D599" s="119"/>
      <c r="E599" s="119"/>
      <c r="F599" s="119"/>
      <c r="G599" s="119"/>
    </row>
    <row r="600" ht="16.5" customHeight="1" spans="3:7">
      <c r="C600" s="119"/>
      <c r="D600" s="119"/>
      <c r="E600" s="119"/>
      <c r="F600" s="119"/>
      <c r="G600" s="119"/>
    </row>
    <row r="601" ht="16.5" customHeight="1" spans="3:7">
      <c r="C601" s="119"/>
      <c r="D601" s="119"/>
      <c r="E601" s="119"/>
      <c r="F601" s="119"/>
      <c r="G601" s="119"/>
    </row>
    <row r="602" ht="16.5" customHeight="1" spans="3:7">
      <c r="C602" s="119"/>
      <c r="D602" s="119"/>
      <c r="E602" s="119"/>
      <c r="F602" s="119"/>
      <c r="G602" s="119"/>
    </row>
    <row r="603" ht="16.5" customHeight="1" spans="3:7">
      <c r="C603" s="119"/>
      <c r="D603" s="119"/>
      <c r="E603" s="119"/>
      <c r="F603" s="119"/>
      <c r="G603" s="119"/>
    </row>
    <row r="604" ht="16.5" customHeight="1" spans="3:7">
      <c r="C604" s="119"/>
      <c r="D604" s="119"/>
      <c r="E604" s="119"/>
      <c r="F604" s="119"/>
      <c r="G604" s="119"/>
    </row>
    <row r="605" ht="16.5" customHeight="1" spans="3:7">
      <c r="C605" s="119"/>
      <c r="D605" s="119"/>
      <c r="E605" s="119"/>
      <c r="F605" s="119"/>
      <c r="G605" s="119"/>
    </row>
    <row r="606" ht="16.5" customHeight="1" spans="3:7">
      <c r="C606" s="119"/>
      <c r="D606" s="119"/>
      <c r="E606" s="119"/>
      <c r="F606" s="119"/>
      <c r="G606" s="119"/>
    </row>
    <row r="607" ht="16.5" customHeight="1" spans="3:7">
      <c r="C607" s="119"/>
      <c r="D607" s="119"/>
      <c r="E607" s="119"/>
      <c r="F607" s="119"/>
      <c r="G607" s="119"/>
    </row>
    <row r="608" ht="16.5" customHeight="1" spans="3:7">
      <c r="C608" s="119"/>
      <c r="D608" s="119"/>
      <c r="E608" s="119"/>
      <c r="F608" s="119"/>
      <c r="G608" s="119"/>
    </row>
    <row r="609" ht="16.5" customHeight="1" spans="3:7">
      <c r="C609" s="119"/>
      <c r="D609" s="119"/>
      <c r="E609" s="119"/>
      <c r="F609" s="119"/>
      <c r="G609" s="119"/>
    </row>
    <row r="610" ht="16.5" customHeight="1" spans="3:7">
      <c r="C610" s="119"/>
      <c r="D610" s="119"/>
      <c r="E610" s="119"/>
      <c r="F610" s="119"/>
      <c r="G610" s="119"/>
    </row>
    <row r="611" ht="16.5" customHeight="1" spans="3:7">
      <c r="C611" s="119"/>
      <c r="D611" s="119"/>
      <c r="E611" s="119"/>
      <c r="F611" s="119"/>
      <c r="G611" s="119"/>
    </row>
    <row r="612" ht="16.5" customHeight="1" spans="3:7">
      <c r="C612" s="119"/>
      <c r="D612" s="119"/>
      <c r="E612" s="119"/>
      <c r="F612" s="119"/>
      <c r="G612" s="119"/>
    </row>
    <row r="613" ht="16.5" customHeight="1" spans="3:7">
      <c r="C613" s="119"/>
      <c r="D613" s="119"/>
      <c r="E613" s="119"/>
      <c r="F613" s="119"/>
      <c r="G613" s="119"/>
    </row>
    <row r="614" ht="16.5" customHeight="1" spans="3:7">
      <c r="C614" s="119"/>
      <c r="D614" s="119"/>
      <c r="E614" s="119"/>
      <c r="F614" s="119"/>
      <c r="G614" s="119"/>
    </row>
    <row r="615" ht="16.5" customHeight="1" spans="3:7">
      <c r="C615" s="119"/>
      <c r="D615" s="119"/>
      <c r="E615" s="119"/>
      <c r="F615" s="119"/>
      <c r="G615" s="119"/>
    </row>
    <row r="616" ht="16.5" customHeight="1" spans="3:7">
      <c r="C616" s="119"/>
      <c r="D616" s="119"/>
      <c r="E616" s="119"/>
      <c r="F616" s="119"/>
      <c r="G616" s="119"/>
    </row>
    <row r="617" ht="16.5" customHeight="1" spans="3:7">
      <c r="C617" s="119"/>
      <c r="D617" s="119"/>
      <c r="E617" s="119"/>
      <c r="F617" s="119"/>
      <c r="G617" s="119"/>
    </row>
    <row r="618" ht="16.5" customHeight="1" spans="3:7">
      <c r="C618" s="119"/>
      <c r="D618" s="119"/>
      <c r="E618" s="119"/>
      <c r="F618" s="119"/>
      <c r="G618" s="119"/>
    </row>
    <row r="619" ht="16.5" customHeight="1" spans="3:7">
      <c r="C619" s="119"/>
      <c r="D619" s="119"/>
      <c r="E619" s="119"/>
      <c r="F619" s="119"/>
      <c r="G619" s="119"/>
    </row>
    <row r="620" ht="16.5" customHeight="1" spans="3:7">
      <c r="C620" s="119"/>
      <c r="D620" s="119"/>
      <c r="E620" s="119"/>
      <c r="F620" s="119"/>
      <c r="G620" s="119"/>
    </row>
    <row r="621" ht="16.5" customHeight="1" spans="3:7">
      <c r="C621" s="119"/>
      <c r="D621" s="119"/>
      <c r="E621" s="119"/>
      <c r="F621" s="119"/>
      <c r="G621" s="119"/>
    </row>
    <row r="622" ht="16.5" customHeight="1" spans="3:7">
      <c r="C622" s="119"/>
      <c r="D622" s="119"/>
      <c r="E622" s="119"/>
      <c r="F622" s="119"/>
      <c r="G622" s="119"/>
    </row>
    <row r="623" ht="16.5" customHeight="1" spans="3:7">
      <c r="C623" s="119"/>
      <c r="D623" s="119"/>
      <c r="E623" s="119"/>
      <c r="F623" s="119"/>
      <c r="G623" s="119"/>
    </row>
    <row r="624" ht="16.5" customHeight="1" spans="3:7">
      <c r="C624" s="119"/>
      <c r="D624" s="119"/>
      <c r="E624" s="119"/>
      <c r="F624" s="119"/>
      <c r="G624" s="119"/>
    </row>
    <row r="625" ht="16.5" customHeight="1" spans="3:7">
      <c r="C625" s="119"/>
      <c r="D625" s="119"/>
      <c r="E625" s="119"/>
      <c r="F625" s="119"/>
      <c r="G625" s="119"/>
    </row>
    <row r="626" ht="16.5" customHeight="1" spans="3:7">
      <c r="C626" s="119"/>
      <c r="D626" s="119"/>
      <c r="E626" s="119"/>
      <c r="F626" s="119"/>
      <c r="G626" s="119"/>
    </row>
    <row r="627" ht="16.5" customHeight="1" spans="3:7">
      <c r="C627" s="119"/>
      <c r="D627" s="119"/>
      <c r="E627" s="119"/>
      <c r="F627" s="119"/>
      <c r="G627" s="119"/>
    </row>
    <row r="628" ht="16.5" customHeight="1" spans="3:7">
      <c r="C628" s="119"/>
      <c r="D628" s="119"/>
      <c r="E628" s="119"/>
      <c r="F628" s="119"/>
      <c r="G628" s="119"/>
    </row>
    <row r="629" ht="16.5" customHeight="1" spans="3:7">
      <c r="C629" s="119"/>
      <c r="D629" s="119"/>
      <c r="E629" s="119"/>
      <c r="F629" s="119"/>
      <c r="G629" s="119"/>
    </row>
    <row r="630" ht="16.5" customHeight="1" spans="3:7">
      <c r="C630" s="119"/>
      <c r="D630" s="119"/>
      <c r="E630" s="119"/>
      <c r="F630" s="119"/>
      <c r="G630" s="119"/>
    </row>
    <row r="631" ht="16.5" customHeight="1" spans="3:7">
      <c r="C631" s="119"/>
      <c r="D631" s="119"/>
      <c r="E631" s="119"/>
      <c r="F631" s="119"/>
      <c r="G631" s="119"/>
    </row>
    <row r="632" ht="16.5" customHeight="1" spans="3:7">
      <c r="C632" s="119"/>
      <c r="D632" s="119"/>
      <c r="E632" s="119"/>
      <c r="F632" s="119"/>
      <c r="G632" s="119"/>
    </row>
    <row r="633" ht="16.5" customHeight="1" spans="3:7">
      <c r="C633" s="119"/>
      <c r="D633" s="119"/>
      <c r="E633" s="119"/>
      <c r="F633" s="119"/>
      <c r="G633" s="119"/>
    </row>
    <row r="634" ht="16.5" customHeight="1" spans="3:7">
      <c r="C634" s="119"/>
      <c r="D634" s="119"/>
      <c r="E634" s="119"/>
      <c r="F634" s="119"/>
      <c r="G634" s="119"/>
    </row>
    <row r="635" ht="16.5" customHeight="1" spans="3:7">
      <c r="C635" s="119"/>
      <c r="D635" s="119"/>
      <c r="E635" s="119"/>
      <c r="F635" s="119"/>
      <c r="G635" s="119"/>
    </row>
    <row r="636" ht="16.5" customHeight="1" spans="3:7">
      <c r="C636" s="119"/>
      <c r="D636" s="119"/>
      <c r="E636" s="119"/>
      <c r="F636" s="119"/>
      <c r="G636" s="119"/>
    </row>
    <row r="637" ht="16.5" customHeight="1" spans="3:7">
      <c r="C637" s="119"/>
      <c r="D637" s="119"/>
      <c r="E637" s="119"/>
      <c r="F637" s="119"/>
      <c r="G637" s="119"/>
    </row>
    <row r="638" ht="16.5" customHeight="1" spans="3:7">
      <c r="C638" s="119"/>
      <c r="D638" s="119"/>
      <c r="E638" s="119"/>
      <c r="F638" s="119"/>
      <c r="G638" s="119"/>
    </row>
    <row r="639" ht="16.5" customHeight="1" spans="3:7">
      <c r="C639" s="119"/>
      <c r="D639" s="119"/>
      <c r="E639" s="119"/>
      <c r="F639" s="119"/>
      <c r="G639" s="119"/>
    </row>
    <row r="640" ht="16.5" customHeight="1" spans="3:7">
      <c r="C640" s="119"/>
      <c r="D640" s="119"/>
      <c r="E640" s="119"/>
      <c r="F640" s="119"/>
      <c r="G640" s="119"/>
    </row>
    <row r="641" ht="16.5" customHeight="1" spans="3:7">
      <c r="C641" s="119"/>
      <c r="D641" s="119"/>
      <c r="E641" s="119"/>
      <c r="F641" s="119"/>
      <c r="G641" s="119"/>
    </row>
    <row r="642" ht="16.5" customHeight="1" spans="3:7">
      <c r="C642" s="119"/>
      <c r="D642" s="119"/>
      <c r="E642" s="119"/>
      <c r="F642" s="119"/>
      <c r="G642" s="119"/>
    </row>
    <row r="643" ht="16.5" customHeight="1" spans="3:7">
      <c r="C643" s="119"/>
      <c r="D643" s="119"/>
      <c r="E643" s="119"/>
      <c r="F643" s="119"/>
      <c r="G643" s="119"/>
    </row>
    <row r="644" ht="16.5" customHeight="1" spans="3:7">
      <c r="C644" s="119"/>
      <c r="D644" s="119"/>
      <c r="E644" s="119"/>
      <c r="F644" s="119"/>
      <c r="G644" s="119"/>
    </row>
    <row r="645" ht="16.5" customHeight="1" spans="3:7">
      <c r="C645" s="119"/>
      <c r="D645" s="119"/>
      <c r="E645" s="119"/>
      <c r="F645" s="119"/>
      <c r="G645" s="119"/>
    </row>
    <row r="646" ht="16.5" customHeight="1" spans="3:7">
      <c r="C646" s="119"/>
      <c r="D646" s="119"/>
      <c r="E646" s="119"/>
      <c r="F646" s="119"/>
      <c r="G646" s="119"/>
    </row>
    <row r="647" ht="16.5" customHeight="1" spans="3:7">
      <c r="C647" s="119"/>
      <c r="D647" s="119"/>
      <c r="E647" s="119"/>
      <c r="F647" s="119"/>
      <c r="G647" s="119"/>
    </row>
    <row r="648" ht="16.5" customHeight="1" spans="3:7">
      <c r="C648" s="119"/>
      <c r="D648" s="119"/>
      <c r="E648" s="119"/>
      <c r="F648" s="119"/>
      <c r="G648" s="119"/>
    </row>
    <row r="649" ht="16.5" customHeight="1" spans="3:7">
      <c r="C649" s="119"/>
      <c r="D649" s="119"/>
      <c r="E649" s="119"/>
      <c r="F649" s="119"/>
      <c r="G649" s="119"/>
    </row>
    <row r="650" ht="16.5" customHeight="1" spans="3:7">
      <c r="C650" s="119"/>
      <c r="D650" s="119"/>
      <c r="E650" s="119"/>
      <c r="F650" s="119"/>
      <c r="G650" s="119"/>
    </row>
    <row r="651" ht="16.5" customHeight="1" spans="3:7">
      <c r="C651" s="119"/>
      <c r="D651" s="119"/>
      <c r="E651" s="119"/>
      <c r="F651" s="119"/>
      <c r="G651" s="119"/>
    </row>
    <row r="652" ht="16.5" customHeight="1" spans="3:7">
      <c r="C652" s="119"/>
      <c r="D652" s="119"/>
      <c r="E652" s="119"/>
      <c r="F652" s="119"/>
      <c r="G652" s="119"/>
    </row>
    <row r="653" ht="16.5" customHeight="1" spans="3:7">
      <c r="C653" s="119"/>
      <c r="D653" s="119"/>
      <c r="E653" s="119"/>
      <c r="F653" s="119"/>
      <c r="G653" s="119"/>
    </row>
    <row r="654" ht="16.5" customHeight="1" spans="3:7">
      <c r="C654" s="119"/>
      <c r="D654" s="119"/>
      <c r="E654" s="119"/>
      <c r="F654" s="119"/>
      <c r="G654" s="119"/>
    </row>
    <row r="655" ht="16.5" customHeight="1" spans="3:7">
      <c r="C655" s="119"/>
      <c r="D655" s="119"/>
      <c r="E655" s="119"/>
      <c r="F655" s="119"/>
      <c r="G655" s="119"/>
    </row>
    <row r="656" ht="16.5" customHeight="1" spans="3:7">
      <c r="C656" s="119"/>
      <c r="D656" s="119"/>
      <c r="E656" s="119"/>
      <c r="F656" s="119"/>
      <c r="G656" s="119"/>
    </row>
    <row r="657" ht="16.5" customHeight="1" spans="3:7">
      <c r="C657" s="119"/>
      <c r="D657" s="119"/>
      <c r="E657" s="119"/>
      <c r="F657" s="119"/>
      <c r="G657" s="119"/>
    </row>
    <row r="658" ht="16.5" customHeight="1" spans="3:7">
      <c r="C658" s="119"/>
      <c r="D658" s="119"/>
      <c r="E658" s="119"/>
      <c r="F658" s="119"/>
      <c r="G658" s="119"/>
    </row>
    <row r="659" ht="16.5" customHeight="1" spans="3:7">
      <c r="C659" s="119"/>
      <c r="D659" s="119"/>
      <c r="E659" s="119"/>
      <c r="F659" s="119"/>
      <c r="G659" s="119"/>
    </row>
    <row r="660" ht="16.5" customHeight="1" spans="3:7">
      <c r="C660" s="119"/>
      <c r="D660" s="119"/>
      <c r="E660" s="119"/>
      <c r="F660" s="119"/>
      <c r="G660" s="119"/>
    </row>
    <row r="661" ht="16.5" customHeight="1" spans="3:7">
      <c r="C661" s="119"/>
      <c r="D661" s="119"/>
      <c r="E661" s="119"/>
      <c r="F661" s="119"/>
      <c r="G661" s="119"/>
    </row>
    <row r="662" ht="16.5" customHeight="1" spans="3:7">
      <c r="C662" s="119"/>
      <c r="D662" s="119"/>
      <c r="E662" s="119"/>
      <c r="F662" s="119"/>
      <c r="G662" s="119"/>
    </row>
    <row r="663" ht="16.5" customHeight="1" spans="3:7">
      <c r="C663" s="119"/>
      <c r="D663" s="119"/>
      <c r="E663" s="119"/>
      <c r="F663" s="119"/>
      <c r="G663" s="119"/>
    </row>
    <row r="664" ht="16.5" customHeight="1" spans="3:7">
      <c r="C664" s="119"/>
      <c r="D664" s="119"/>
      <c r="E664" s="119"/>
      <c r="F664" s="119"/>
      <c r="G664" s="119"/>
    </row>
    <row r="665" ht="16.5" customHeight="1" spans="3:7">
      <c r="C665" s="119"/>
      <c r="D665" s="119"/>
      <c r="E665" s="119"/>
      <c r="F665" s="119"/>
      <c r="G665" s="119"/>
    </row>
    <row r="666" ht="16.5" customHeight="1" spans="3:7">
      <c r="C666" s="119"/>
      <c r="D666" s="119"/>
      <c r="E666" s="119"/>
      <c r="F666" s="119"/>
      <c r="G666" s="119"/>
    </row>
    <row r="667" ht="16.5" customHeight="1" spans="3:7">
      <c r="C667" s="119"/>
      <c r="D667" s="119"/>
      <c r="E667" s="119"/>
      <c r="F667" s="119"/>
      <c r="G667" s="119"/>
    </row>
    <row r="668" ht="16.5" customHeight="1" spans="3:7">
      <c r="C668" s="119"/>
      <c r="D668" s="119"/>
      <c r="E668" s="119"/>
      <c r="F668" s="119"/>
      <c r="G668" s="119"/>
    </row>
    <row r="669" ht="16.5" customHeight="1" spans="3:7">
      <c r="C669" s="119"/>
      <c r="D669" s="119"/>
      <c r="E669" s="119"/>
      <c r="F669" s="119"/>
      <c r="G669" s="119"/>
    </row>
    <row r="670" ht="16.5" customHeight="1" spans="3:7">
      <c r="C670" s="119"/>
      <c r="D670" s="119"/>
      <c r="E670" s="119"/>
      <c r="F670" s="119"/>
      <c r="G670" s="119"/>
    </row>
    <row r="671" ht="16.5" customHeight="1" spans="3:7">
      <c r="C671" s="119"/>
      <c r="D671" s="119"/>
      <c r="E671" s="119"/>
      <c r="F671" s="119"/>
      <c r="G671" s="119"/>
    </row>
    <row r="672" ht="16.5" customHeight="1" spans="3:7">
      <c r="C672" s="119"/>
      <c r="D672" s="119"/>
      <c r="E672" s="119"/>
      <c r="F672" s="119"/>
      <c r="G672" s="119"/>
    </row>
    <row r="673" ht="16.5" customHeight="1" spans="3:7">
      <c r="C673" s="119"/>
      <c r="D673" s="119"/>
      <c r="E673" s="119"/>
      <c r="F673" s="119"/>
      <c r="G673" s="119"/>
    </row>
    <row r="674" ht="16.5" customHeight="1" spans="3:7">
      <c r="C674" s="119"/>
      <c r="D674" s="119"/>
      <c r="E674" s="119"/>
      <c r="F674" s="119"/>
      <c r="G674" s="119"/>
    </row>
    <row r="675" ht="16.5" customHeight="1" spans="3:7">
      <c r="C675" s="119"/>
      <c r="D675" s="119"/>
      <c r="E675" s="119"/>
      <c r="F675" s="119"/>
      <c r="G675" s="119"/>
    </row>
    <row r="676" ht="16.5" customHeight="1" spans="3:7">
      <c r="C676" s="119"/>
      <c r="D676" s="119"/>
      <c r="E676" s="119"/>
      <c r="F676" s="119"/>
      <c r="G676" s="119"/>
    </row>
    <row r="677" ht="16.5" customHeight="1" spans="3:7">
      <c r="C677" s="119"/>
      <c r="D677" s="119"/>
      <c r="E677" s="119"/>
      <c r="F677" s="119"/>
      <c r="G677" s="119"/>
    </row>
    <row r="678" ht="16.5" customHeight="1" spans="3:7">
      <c r="C678" s="119"/>
      <c r="D678" s="119"/>
      <c r="E678" s="119"/>
      <c r="F678" s="119"/>
      <c r="G678" s="119"/>
    </row>
    <row r="679" ht="16.5" customHeight="1" spans="3:7">
      <c r="C679" s="119"/>
      <c r="D679" s="119"/>
      <c r="E679" s="119"/>
      <c r="F679" s="119"/>
      <c r="G679" s="119"/>
    </row>
    <row r="680" ht="16.5" customHeight="1" spans="3:7">
      <c r="C680" s="119"/>
      <c r="D680" s="119"/>
      <c r="E680" s="119"/>
      <c r="F680" s="119"/>
      <c r="G680" s="119"/>
    </row>
    <row r="681" ht="16.5" customHeight="1" spans="3:7">
      <c r="C681" s="119"/>
      <c r="D681" s="119"/>
      <c r="E681" s="119"/>
      <c r="F681" s="119"/>
      <c r="G681" s="119"/>
    </row>
    <row r="682" ht="16.5" customHeight="1" spans="3:7">
      <c r="C682" s="119"/>
      <c r="D682" s="119"/>
      <c r="E682" s="119"/>
      <c r="F682" s="119"/>
      <c r="G682" s="119"/>
    </row>
    <row r="683" ht="16.5" customHeight="1" spans="3:7">
      <c r="C683" s="119"/>
      <c r="D683" s="119"/>
      <c r="E683" s="119"/>
      <c r="F683" s="119"/>
      <c r="G683" s="119"/>
    </row>
    <row r="684" ht="16.5" customHeight="1" spans="3:7">
      <c r="C684" s="119"/>
      <c r="D684" s="119"/>
      <c r="E684" s="119"/>
      <c r="F684" s="119"/>
      <c r="G684" s="119"/>
    </row>
    <row r="685" ht="16.5" customHeight="1" spans="3:7">
      <c r="C685" s="119"/>
      <c r="D685" s="119"/>
      <c r="E685" s="119"/>
      <c r="F685" s="119"/>
      <c r="G685" s="119"/>
    </row>
    <row r="686" ht="16.5" customHeight="1" spans="3:7">
      <c r="C686" s="119"/>
      <c r="D686" s="119"/>
      <c r="E686" s="119"/>
      <c r="F686" s="119"/>
      <c r="G686" s="119"/>
    </row>
    <row r="687" ht="16.5" customHeight="1" spans="3:7">
      <c r="C687" s="119"/>
      <c r="D687" s="119"/>
      <c r="E687" s="119"/>
      <c r="F687" s="119"/>
      <c r="G687" s="119"/>
    </row>
    <row r="688" ht="16.5" customHeight="1" spans="3:7">
      <c r="C688" s="119"/>
      <c r="D688" s="119"/>
      <c r="E688" s="119"/>
      <c r="F688" s="119"/>
      <c r="G688" s="119"/>
    </row>
    <row r="689" ht="16.5" customHeight="1" spans="3:7">
      <c r="C689" s="119"/>
      <c r="D689" s="119"/>
      <c r="E689" s="119"/>
      <c r="F689" s="119"/>
      <c r="G689" s="119"/>
    </row>
    <row r="690" ht="16.5" customHeight="1" spans="3:7">
      <c r="C690" s="119"/>
      <c r="D690" s="119"/>
      <c r="E690" s="119"/>
      <c r="F690" s="119"/>
      <c r="G690" s="119"/>
    </row>
    <row r="691" ht="16.5" customHeight="1" spans="3:7">
      <c r="C691" s="119"/>
      <c r="D691" s="119"/>
      <c r="E691" s="119"/>
      <c r="F691" s="119"/>
      <c r="G691" s="119"/>
    </row>
    <row r="692" ht="16.5" customHeight="1" spans="3:7">
      <c r="C692" s="119"/>
      <c r="D692" s="119"/>
      <c r="E692" s="119"/>
      <c r="F692" s="119"/>
      <c r="G692" s="119"/>
    </row>
    <row r="693" ht="16.5" customHeight="1" spans="3:7">
      <c r="C693" s="119"/>
      <c r="D693" s="119"/>
      <c r="E693" s="119"/>
      <c r="F693" s="119"/>
      <c r="G693" s="119"/>
    </row>
    <row r="694" ht="16.5" customHeight="1" spans="3:7">
      <c r="C694" s="119"/>
      <c r="D694" s="119"/>
      <c r="E694" s="119"/>
      <c r="F694" s="119"/>
      <c r="G694" s="119"/>
    </row>
    <row r="695" ht="16.5" customHeight="1" spans="3:7">
      <c r="C695" s="119"/>
      <c r="D695" s="119"/>
      <c r="E695" s="119"/>
      <c r="F695" s="119"/>
      <c r="G695" s="119"/>
    </row>
    <row r="696" ht="16.5" customHeight="1" spans="3:7">
      <c r="C696" s="119"/>
      <c r="D696" s="119"/>
      <c r="E696" s="119"/>
      <c r="F696" s="119"/>
      <c r="G696" s="119"/>
    </row>
    <row r="697" ht="16.5" customHeight="1" spans="3:7">
      <c r="C697" s="119"/>
      <c r="D697" s="119"/>
      <c r="E697" s="119"/>
      <c r="F697" s="119"/>
      <c r="G697" s="119"/>
    </row>
    <row r="698" ht="16.5" customHeight="1" spans="3:7">
      <c r="C698" s="119"/>
      <c r="D698" s="119"/>
      <c r="E698" s="119"/>
      <c r="F698" s="119"/>
      <c r="G698" s="119"/>
    </row>
    <row r="699" ht="16.5" customHeight="1" spans="3:7">
      <c r="C699" s="119"/>
      <c r="D699" s="119"/>
      <c r="E699" s="119"/>
      <c r="F699" s="119"/>
      <c r="G699" s="119"/>
    </row>
    <row r="700" ht="16.5" customHeight="1" spans="3:7">
      <c r="C700" s="119"/>
      <c r="D700" s="119"/>
      <c r="E700" s="119"/>
      <c r="F700" s="119"/>
      <c r="G700" s="119"/>
    </row>
    <row r="701" ht="16.5" customHeight="1" spans="3:7">
      <c r="C701" s="119"/>
      <c r="D701" s="119"/>
      <c r="E701" s="119"/>
      <c r="F701" s="119"/>
      <c r="G701" s="119"/>
    </row>
    <row r="702" ht="16.5" customHeight="1" spans="3:7">
      <c r="C702" s="119"/>
      <c r="D702" s="119"/>
      <c r="E702" s="119"/>
      <c r="F702" s="119"/>
      <c r="G702" s="119"/>
    </row>
    <row r="703" ht="16.5" customHeight="1" spans="3:7">
      <c r="C703" s="119"/>
      <c r="D703" s="119"/>
      <c r="E703" s="119"/>
      <c r="F703" s="119"/>
      <c r="G703" s="119"/>
    </row>
    <row r="704" ht="16.5" customHeight="1" spans="3:7">
      <c r="C704" s="119"/>
      <c r="D704" s="119"/>
      <c r="E704" s="119"/>
      <c r="F704" s="119"/>
      <c r="G704" s="119"/>
    </row>
    <row r="705" ht="16.5" customHeight="1" spans="3:7">
      <c r="C705" s="119"/>
      <c r="D705" s="119"/>
      <c r="E705" s="119"/>
      <c r="F705" s="119"/>
      <c r="G705" s="119"/>
    </row>
    <row r="706" ht="16.5" customHeight="1" spans="3:7">
      <c r="C706" s="119"/>
      <c r="D706" s="119"/>
      <c r="E706" s="119"/>
      <c r="F706" s="119"/>
      <c r="G706" s="119"/>
    </row>
    <row r="707" ht="16.5" customHeight="1" spans="3:7">
      <c r="C707" s="119"/>
      <c r="D707" s="119"/>
      <c r="E707" s="119"/>
      <c r="F707" s="119"/>
      <c r="G707" s="119"/>
    </row>
    <row r="708" ht="16.5" customHeight="1" spans="3:7">
      <c r="C708" s="119"/>
      <c r="D708" s="119"/>
      <c r="E708" s="119"/>
      <c r="F708" s="119"/>
      <c r="G708" s="119"/>
    </row>
    <row r="709" ht="16.5" customHeight="1" spans="3:7">
      <c r="C709" s="119"/>
      <c r="D709" s="119"/>
      <c r="E709" s="119"/>
      <c r="F709" s="119"/>
      <c r="G709" s="119"/>
    </row>
    <row r="710" ht="16.5" customHeight="1" spans="3:7">
      <c r="C710" s="119"/>
      <c r="D710" s="119"/>
      <c r="E710" s="119"/>
      <c r="F710" s="119"/>
      <c r="G710" s="119"/>
    </row>
    <row r="711" ht="16.5" customHeight="1" spans="3:7">
      <c r="C711" s="119"/>
      <c r="D711" s="119"/>
      <c r="E711" s="119"/>
      <c r="F711" s="119"/>
      <c r="G711" s="119"/>
    </row>
    <row r="712" ht="16.5" customHeight="1" spans="3:7">
      <c r="C712" s="119"/>
      <c r="D712" s="119"/>
      <c r="E712" s="119"/>
      <c r="F712" s="119"/>
      <c r="G712" s="119"/>
    </row>
    <row r="713" ht="16.5" customHeight="1" spans="3:7">
      <c r="C713" s="119"/>
      <c r="D713" s="119"/>
      <c r="E713" s="119"/>
      <c r="F713" s="119"/>
      <c r="G713" s="119"/>
    </row>
    <row r="714" ht="16.5" customHeight="1" spans="3:7">
      <c r="C714" s="119"/>
      <c r="D714" s="119"/>
      <c r="E714" s="119"/>
      <c r="F714" s="119"/>
      <c r="G714" s="119"/>
    </row>
    <row r="715" ht="16.5" customHeight="1" spans="3:7">
      <c r="C715" s="119"/>
      <c r="D715" s="119"/>
      <c r="E715" s="119"/>
      <c r="F715" s="119"/>
      <c r="G715" s="119"/>
    </row>
    <row r="716" ht="16.5" customHeight="1" spans="3:7">
      <c r="C716" s="119"/>
      <c r="D716" s="119"/>
      <c r="E716" s="119"/>
      <c r="F716" s="119"/>
      <c r="G716" s="119"/>
    </row>
    <row r="717" ht="16.5" customHeight="1" spans="3:7">
      <c r="C717" s="119"/>
      <c r="D717" s="119"/>
      <c r="E717" s="119"/>
      <c r="F717" s="119"/>
      <c r="G717" s="119"/>
    </row>
    <row r="718" ht="16.5" customHeight="1" spans="3:7">
      <c r="C718" s="119"/>
      <c r="D718" s="119"/>
      <c r="E718" s="119"/>
      <c r="F718" s="119"/>
      <c r="G718" s="119"/>
    </row>
    <row r="719" ht="16.5" customHeight="1" spans="3:7">
      <c r="C719" s="119"/>
      <c r="D719" s="119"/>
      <c r="E719" s="119"/>
      <c r="F719" s="119"/>
      <c r="G719" s="119"/>
    </row>
    <row r="720" ht="16.5" customHeight="1" spans="3:7">
      <c r="C720" s="119"/>
      <c r="D720" s="119"/>
      <c r="E720" s="119"/>
      <c r="F720" s="119"/>
      <c r="G720" s="119"/>
    </row>
    <row r="721" ht="16.5" customHeight="1" spans="3:7">
      <c r="C721" s="119"/>
      <c r="D721" s="119"/>
      <c r="E721" s="119"/>
      <c r="F721" s="119"/>
      <c r="G721" s="119"/>
    </row>
    <row r="722" ht="16.5" customHeight="1" spans="3:7">
      <c r="C722" s="119"/>
      <c r="D722" s="119"/>
      <c r="E722" s="119"/>
      <c r="F722" s="119"/>
      <c r="G722" s="119"/>
    </row>
    <row r="723" ht="16.5" customHeight="1" spans="3:7">
      <c r="C723" s="119"/>
      <c r="D723" s="119"/>
      <c r="E723" s="119"/>
      <c r="F723" s="119"/>
      <c r="G723" s="119"/>
    </row>
    <row r="724" ht="16.5" customHeight="1" spans="3:7">
      <c r="C724" s="119"/>
      <c r="D724" s="119"/>
      <c r="E724" s="119"/>
      <c r="F724" s="119"/>
      <c r="G724" s="119"/>
    </row>
    <row r="725" ht="16.5" customHeight="1" spans="3:7">
      <c r="C725" s="119"/>
      <c r="D725" s="119"/>
      <c r="E725" s="119"/>
      <c r="F725" s="119"/>
      <c r="G725" s="119"/>
    </row>
    <row r="726" ht="16.5" customHeight="1" spans="3:7">
      <c r="C726" s="119"/>
      <c r="D726" s="119"/>
      <c r="E726" s="119"/>
      <c r="F726" s="119"/>
      <c r="G726" s="119"/>
    </row>
    <row r="727" ht="16.5" customHeight="1" spans="3:7">
      <c r="C727" s="119"/>
      <c r="D727" s="119"/>
      <c r="E727" s="119"/>
      <c r="F727" s="119"/>
      <c r="G727" s="119"/>
    </row>
    <row r="728" ht="16.5" customHeight="1" spans="3:7">
      <c r="C728" s="119"/>
      <c r="D728" s="119"/>
      <c r="E728" s="119"/>
      <c r="F728" s="119"/>
      <c r="G728" s="119"/>
    </row>
    <row r="729" ht="16.5" customHeight="1" spans="3:7">
      <c r="C729" s="119"/>
      <c r="D729" s="119"/>
      <c r="E729" s="119"/>
      <c r="F729" s="119"/>
      <c r="G729" s="119"/>
    </row>
    <row r="730" ht="16.5" customHeight="1" spans="3:7">
      <c r="C730" s="119"/>
      <c r="D730" s="119"/>
      <c r="E730" s="119"/>
      <c r="F730" s="119"/>
      <c r="G730" s="119"/>
    </row>
    <row r="731" ht="16.5" customHeight="1" spans="3:7">
      <c r="C731" s="119"/>
      <c r="D731" s="119"/>
      <c r="E731" s="119"/>
      <c r="F731" s="119"/>
      <c r="G731" s="119"/>
    </row>
    <row r="732" ht="16.5" customHeight="1" spans="3:7">
      <c r="C732" s="119"/>
      <c r="D732" s="119"/>
      <c r="E732" s="119"/>
      <c r="F732" s="119"/>
      <c r="G732" s="119"/>
    </row>
    <row r="733" ht="16.5" customHeight="1" spans="3:7">
      <c r="C733" s="119"/>
      <c r="D733" s="119"/>
      <c r="E733" s="119"/>
      <c r="F733" s="119"/>
      <c r="G733" s="119"/>
    </row>
    <row r="734" ht="16.5" customHeight="1" spans="3:7">
      <c r="C734" s="119"/>
      <c r="D734" s="119"/>
      <c r="E734" s="119"/>
      <c r="F734" s="119"/>
      <c r="G734" s="119"/>
    </row>
    <row r="735" ht="16.5" customHeight="1" spans="3:7">
      <c r="C735" s="119"/>
      <c r="D735" s="119"/>
      <c r="E735" s="119"/>
      <c r="F735" s="119"/>
      <c r="G735" s="119"/>
    </row>
    <row r="736" ht="16.5" customHeight="1" spans="3:7">
      <c r="C736" s="119"/>
      <c r="D736" s="119"/>
      <c r="E736" s="119"/>
      <c r="F736" s="119"/>
      <c r="G736" s="119"/>
    </row>
    <row r="737" ht="16.5" customHeight="1" spans="3:7">
      <c r="C737" s="119"/>
      <c r="D737" s="119"/>
      <c r="E737" s="119"/>
      <c r="F737" s="119"/>
      <c r="G737" s="119"/>
    </row>
    <row r="738" ht="16.5" customHeight="1" spans="3:7">
      <c r="C738" s="119"/>
      <c r="D738" s="119"/>
      <c r="E738" s="119"/>
      <c r="F738" s="119"/>
      <c r="G738" s="119"/>
    </row>
    <row r="739" ht="16.5" customHeight="1" spans="3:7">
      <c r="C739" s="119"/>
      <c r="D739" s="119"/>
      <c r="E739" s="119"/>
      <c r="F739" s="119"/>
      <c r="G739" s="119"/>
    </row>
    <row r="740" ht="16.5" customHeight="1" spans="3:7">
      <c r="C740" s="119"/>
      <c r="D740" s="119"/>
      <c r="E740" s="119"/>
      <c r="F740" s="119"/>
      <c r="G740" s="119"/>
    </row>
    <row r="741" ht="16.5" customHeight="1" spans="3:7">
      <c r="C741" s="119"/>
      <c r="D741" s="119"/>
      <c r="E741" s="119"/>
      <c r="F741" s="119"/>
      <c r="G741" s="119"/>
    </row>
    <row r="742" ht="16.5" customHeight="1" spans="3:7">
      <c r="C742" s="119"/>
      <c r="D742" s="119"/>
      <c r="E742" s="119"/>
      <c r="F742" s="119"/>
      <c r="G742" s="119"/>
    </row>
    <row r="743" ht="16.5" customHeight="1" spans="3:7">
      <c r="C743" s="119"/>
      <c r="D743" s="119"/>
      <c r="E743" s="119"/>
      <c r="F743" s="119"/>
      <c r="G743" s="119"/>
    </row>
    <row r="744" ht="16.5" customHeight="1" spans="3:7">
      <c r="C744" s="119"/>
      <c r="D744" s="119"/>
      <c r="E744" s="119"/>
      <c r="F744" s="119"/>
      <c r="G744" s="119"/>
    </row>
    <row r="745" ht="16.5" customHeight="1" spans="3:7">
      <c r="C745" s="119"/>
      <c r="D745" s="119"/>
      <c r="E745" s="119"/>
      <c r="F745" s="119"/>
      <c r="G745" s="119"/>
    </row>
    <row r="746" ht="16.5" customHeight="1" spans="3:7">
      <c r="C746" s="119"/>
      <c r="D746" s="119"/>
      <c r="E746" s="119"/>
      <c r="F746" s="119"/>
      <c r="G746" s="119"/>
    </row>
    <row r="747" ht="16.5" customHeight="1" spans="3:7">
      <c r="C747" s="119"/>
      <c r="D747" s="119"/>
      <c r="E747" s="119"/>
      <c r="F747" s="119"/>
      <c r="G747" s="119"/>
    </row>
    <row r="748" ht="16.5" customHeight="1" spans="3:7">
      <c r="C748" s="119"/>
      <c r="D748" s="119"/>
      <c r="E748" s="119"/>
      <c r="F748" s="119"/>
      <c r="G748" s="119"/>
    </row>
    <row r="749" ht="16.5" customHeight="1" spans="3:7">
      <c r="C749" s="119"/>
      <c r="D749" s="119"/>
      <c r="E749" s="119"/>
      <c r="F749" s="119"/>
      <c r="G749" s="119"/>
    </row>
    <row r="750" ht="16.5" customHeight="1" spans="3:7">
      <c r="C750" s="119"/>
      <c r="D750" s="119"/>
      <c r="E750" s="119"/>
      <c r="F750" s="119"/>
      <c r="G750" s="119"/>
    </row>
    <row r="751" ht="16.5" customHeight="1" spans="3:7">
      <c r="C751" s="119"/>
      <c r="D751" s="119"/>
      <c r="E751" s="119"/>
      <c r="F751" s="119"/>
      <c r="G751" s="119"/>
    </row>
    <row r="752" ht="16.5" customHeight="1" spans="3:7">
      <c r="C752" s="119"/>
      <c r="D752" s="119"/>
      <c r="E752" s="119"/>
      <c r="F752" s="119"/>
      <c r="G752" s="119"/>
    </row>
    <row r="753" ht="16.5" customHeight="1" spans="3:7">
      <c r="C753" s="119"/>
      <c r="D753" s="119"/>
      <c r="E753" s="119"/>
      <c r="F753" s="119"/>
      <c r="G753" s="119"/>
    </row>
    <row r="754" ht="16.5" customHeight="1" spans="3:7">
      <c r="C754" s="119"/>
      <c r="D754" s="119"/>
      <c r="E754" s="119"/>
      <c r="F754" s="119"/>
      <c r="G754" s="119"/>
    </row>
    <row r="755" ht="16.5" customHeight="1" spans="3:7">
      <c r="C755" s="119"/>
      <c r="D755" s="119"/>
      <c r="E755" s="119"/>
      <c r="F755" s="119"/>
      <c r="G755" s="119"/>
    </row>
    <row r="756" ht="16.5" customHeight="1" spans="3:7">
      <c r="C756" s="119"/>
      <c r="D756" s="119"/>
      <c r="E756" s="119"/>
      <c r="F756" s="119"/>
      <c r="G756" s="119"/>
    </row>
    <row r="757" ht="16.5" customHeight="1" spans="3:7">
      <c r="C757" s="119"/>
      <c r="D757" s="119"/>
      <c r="E757" s="119"/>
      <c r="F757" s="119"/>
      <c r="G757" s="119"/>
    </row>
    <row r="758" ht="16.5" customHeight="1" spans="3:7">
      <c r="C758" s="119"/>
      <c r="D758" s="119"/>
      <c r="E758" s="119"/>
      <c r="F758" s="119"/>
      <c r="G758" s="119"/>
    </row>
    <row r="759" ht="16.5" customHeight="1" spans="3:7">
      <c r="C759" s="119"/>
      <c r="D759" s="119"/>
      <c r="E759" s="119"/>
      <c r="F759" s="119"/>
      <c r="G759" s="119"/>
    </row>
    <row r="760" ht="16.5" customHeight="1" spans="3:7">
      <c r="C760" s="119"/>
      <c r="D760" s="119"/>
      <c r="E760" s="119"/>
      <c r="F760" s="119"/>
      <c r="G760" s="119"/>
    </row>
    <row r="761" ht="16.5" customHeight="1" spans="3:7">
      <c r="C761" s="119"/>
      <c r="D761" s="119"/>
      <c r="E761" s="119"/>
      <c r="F761" s="119"/>
      <c r="G761" s="119"/>
    </row>
    <row r="762" ht="16.5" customHeight="1" spans="3:7">
      <c r="C762" s="119"/>
      <c r="D762" s="119"/>
      <c r="E762" s="119"/>
      <c r="F762" s="119"/>
      <c r="G762" s="119"/>
    </row>
    <row r="763" ht="16.5" customHeight="1" spans="3:7">
      <c r="C763" s="119"/>
      <c r="D763" s="119"/>
      <c r="E763" s="119"/>
      <c r="F763" s="119"/>
      <c r="G763" s="119"/>
    </row>
    <row r="764" ht="16.5" customHeight="1" spans="3:7">
      <c r="C764" s="119"/>
      <c r="D764" s="119"/>
      <c r="E764" s="119"/>
      <c r="F764" s="119"/>
      <c r="G764" s="119"/>
    </row>
    <row r="765" ht="16.5" customHeight="1" spans="3:7">
      <c r="C765" s="119"/>
      <c r="D765" s="119"/>
      <c r="E765" s="119"/>
      <c r="F765" s="119"/>
      <c r="G765" s="119"/>
    </row>
    <row r="766" ht="16.5" customHeight="1" spans="3:7">
      <c r="C766" s="119"/>
      <c r="D766" s="119"/>
      <c r="E766" s="119"/>
      <c r="F766" s="119"/>
      <c r="G766" s="119"/>
    </row>
    <row r="767" ht="16.5" customHeight="1" spans="3:7">
      <c r="C767" s="119"/>
      <c r="D767" s="119"/>
      <c r="E767" s="119"/>
      <c r="F767" s="119"/>
      <c r="G767" s="119"/>
    </row>
    <row r="768" ht="16.5" customHeight="1" spans="3:7">
      <c r="C768" s="119"/>
      <c r="D768" s="119"/>
      <c r="E768" s="119"/>
      <c r="F768" s="119"/>
      <c r="G768" s="119"/>
    </row>
    <row r="769" ht="16.5" customHeight="1" spans="3:7">
      <c r="C769" s="119"/>
      <c r="D769" s="119"/>
      <c r="E769" s="119"/>
      <c r="F769" s="119"/>
      <c r="G769" s="119"/>
    </row>
    <row r="770" ht="16.5" customHeight="1" spans="3:7">
      <c r="C770" s="119"/>
      <c r="D770" s="119"/>
      <c r="E770" s="119"/>
      <c r="F770" s="119"/>
      <c r="G770" s="119"/>
    </row>
    <row r="771" ht="16.5" customHeight="1" spans="3:7">
      <c r="C771" s="119"/>
      <c r="D771" s="119"/>
      <c r="E771" s="119"/>
      <c r="F771" s="119"/>
      <c r="G771" s="119"/>
    </row>
    <row r="772" ht="16.5" customHeight="1" spans="3:7">
      <c r="C772" s="119"/>
      <c r="D772" s="119"/>
      <c r="E772" s="119"/>
      <c r="F772" s="119"/>
      <c r="G772" s="119"/>
    </row>
    <row r="773" ht="16.5" customHeight="1" spans="3:7">
      <c r="C773" s="119"/>
      <c r="D773" s="119"/>
      <c r="E773" s="119"/>
      <c r="F773" s="119"/>
      <c r="G773" s="119"/>
    </row>
    <row r="774" ht="16.5" customHeight="1" spans="3:7">
      <c r="C774" s="119"/>
      <c r="D774" s="119"/>
      <c r="E774" s="119"/>
      <c r="F774" s="119"/>
      <c r="G774" s="119"/>
    </row>
    <row r="775" ht="16.5" customHeight="1" spans="3:7">
      <c r="C775" s="119"/>
      <c r="D775" s="119"/>
      <c r="E775" s="119"/>
      <c r="F775" s="119"/>
      <c r="G775" s="119"/>
    </row>
    <row r="776" ht="16.5" customHeight="1" spans="3:7">
      <c r="C776" s="119"/>
      <c r="D776" s="119"/>
      <c r="E776" s="119"/>
      <c r="F776" s="119"/>
      <c r="G776" s="119"/>
    </row>
    <row r="777" ht="16.5" customHeight="1" spans="3:7">
      <c r="C777" s="119"/>
      <c r="D777" s="119"/>
      <c r="E777" s="119"/>
      <c r="F777" s="119"/>
      <c r="G777" s="119"/>
    </row>
    <row r="778" ht="16.5" customHeight="1" spans="3:7">
      <c r="C778" s="119"/>
      <c r="D778" s="119"/>
      <c r="E778" s="119"/>
      <c r="F778" s="119"/>
      <c r="G778" s="119"/>
    </row>
    <row r="779" ht="16.5" customHeight="1" spans="3:7">
      <c r="C779" s="119"/>
      <c r="D779" s="119"/>
      <c r="E779" s="119"/>
      <c r="F779" s="119"/>
      <c r="G779" s="119"/>
    </row>
    <row r="780" ht="16.5" customHeight="1" spans="3:7">
      <c r="C780" s="119"/>
      <c r="D780" s="119"/>
      <c r="E780" s="119"/>
      <c r="F780" s="119"/>
      <c r="G780" s="119"/>
    </row>
    <row r="781" ht="16.5" customHeight="1" spans="3:7">
      <c r="C781" s="119"/>
      <c r="D781" s="119"/>
      <c r="E781" s="119"/>
      <c r="F781" s="119"/>
      <c r="G781" s="119"/>
    </row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 spans="8:18">
      <c r="H792" s="337"/>
      <c r="I792" s="337"/>
      <c r="J792" s="337"/>
      <c r="K792" s="337"/>
      <c r="L792" s="337"/>
      <c r="M792" s="337"/>
      <c r="N792" s="337"/>
      <c r="O792" s="337"/>
      <c r="P792" s="337"/>
      <c r="Q792" s="337"/>
      <c r="R792" s="337"/>
    </row>
    <row r="793" ht="16.5" customHeight="1"/>
    <row r="794" ht="16.5" customHeight="1"/>
    <row r="795" ht="16.5" customHeight="1"/>
    <row r="796" ht="16.5" customHeight="1"/>
    <row r="797" ht="16.5" customHeight="1"/>
    <row r="798" customHeight="1" spans="3:7">
      <c r="C798" s="119"/>
      <c r="D798" s="119"/>
      <c r="E798" s="119"/>
      <c r="F798" s="119"/>
      <c r="G798" s="119"/>
    </row>
    <row r="799" customHeight="1" spans="3:7">
      <c r="C799" s="119"/>
      <c r="D799" s="119"/>
      <c r="E799" s="119"/>
      <c r="F799" s="119"/>
      <c r="G799" s="119"/>
    </row>
    <row r="800" customHeight="1" spans="3:7">
      <c r="C800" s="119"/>
      <c r="D800" s="119"/>
      <c r="E800" s="119"/>
      <c r="F800" s="119"/>
      <c r="G800" s="119"/>
    </row>
    <row r="801" customHeight="1" spans="3:7">
      <c r="C801" s="119"/>
      <c r="D801" s="119"/>
      <c r="E801" s="119"/>
      <c r="F801" s="119"/>
      <c r="G801" s="119"/>
    </row>
    <row r="802" customHeight="1" spans="3:7">
      <c r="C802" s="119"/>
      <c r="D802" s="119"/>
      <c r="E802" s="119"/>
      <c r="F802" s="119"/>
      <c r="G802" s="119"/>
    </row>
    <row r="803" customHeight="1" spans="3:7">
      <c r="C803" s="119"/>
      <c r="D803" s="119"/>
      <c r="E803" s="119"/>
      <c r="F803" s="119"/>
      <c r="G803" s="119"/>
    </row>
    <row r="804" customHeight="1" spans="3:7">
      <c r="C804" s="119"/>
      <c r="D804" s="119"/>
      <c r="E804" s="119"/>
      <c r="F804" s="119"/>
      <c r="G804" s="119"/>
    </row>
    <row r="805" customHeight="1" spans="3:7">
      <c r="C805" s="119"/>
      <c r="D805" s="119"/>
      <c r="E805" s="119"/>
      <c r="F805" s="119"/>
      <c r="G805" s="119"/>
    </row>
    <row r="806" ht="36.75" customHeight="1" spans="3:7">
      <c r="C806" s="119"/>
      <c r="D806" s="119"/>
      <c r="E806" s="119"/>
      <c r="F806" s="119"/>
      <c r="G806" s="119"/>
    </row>
  </sheetData>
  <mergeCells count="4">
    <mergeCell ref="A1:B1"/>
    <mergeCell ref="A2:B2"/>
    <mergeCell ref="A4:B4"/>
    <mergeCell ref="A548:B548"/>
  </mergeCells>
  <printOptions horizontalCentered="1"/>
  <pageMargins left="0.156944444444444" right="0.156944444444444" top="0.779861111111111" bottom="0.609722222222222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H100"/>
  <sheetViews>
    <sheetView showZeros="0" workbookViewId="0">
      <pane ySplit="5" topLeftCell="A15" activePane="bottomLeft" state="frozen"/>
      <selection/>
      <selection pane="bottomLeft" activeCell="B6" sqref="B6"/>
    </sheetView>
  </sheetViews>
  <sheetFormatPr defaultColWidth="9" defaultRowHeight="14.25" outlineLevelCol="7"/>
  <cols>
    <col min="1" max="1" width="38.625" style="106" customWidth="1"/>
    <col min="2" max="2" width="13.125" style="106" customWidth="1"/>
    <col min="3" max="3" width="38.125" style="107" customWidth="1"/>
    <col min="4" max="4" width="13.25" style="107" customWidth="1"/>
    <col min="5" max="5" width="9" style="107" customWidth="1"/>
    <col min="6" max="6" width="25.25" style="107" customWidth="1"/>
    <col min="7" max="16384" width="9" style="107"/>
  </cols>
  <sheetData>
    <row r="1" ht="20.25" customHeight="1" spans="1:4">
      <c r="A1" s="3" t="s">
        <v>585</v>
      </c>
      <c r="B1" s="3"/>
      <c r="C1" s="3"/>
      <c r="D1" s="3"/>
    </row>
    <row r="2" ht="38.25" customHeight="1" spans="1:4">
      <c r="A2" s="5" t="s">
        <v>586</v>
      </c>
      <c r="B2" s="5"/>
      <c r="C2" s="5"/>
      <c r="D2" s="5"/>
    </row>
    <row r="3" ht="20.25" customHeight="1" spans="1:4">
      <c r="A3" s="56"/>
      <c r="B3" s="56"/>
      <c r="D3" s="8" t="s">
        <v>2</v>
      </c>
    </row>
    <row r="4" ht="24" customHeight="1" spans="1:4">
      <c r="A4" s="108" t="s">
        <v>587</v>
      </c>
      <c r="B4" s="108" t="s">
        <v>4</v>
      </c>
      <c r="C4" s="108" t="s">
        <v>133</v>
      </c>
      <c r="D4" s="108" t="s">
        <v>4</v>
      </c>
    </row>
    <row r="5" ht="19.5" customHeight="1" spans="1:4">
      <c r="A5" s="109" t="s">
        <v>588</v>
      </c>
      <c r="B5" s="328">
        <f>B6+B22</f>
        <v>3115.33</v>
      </c>
      <c r="C5" s="109" t="s">
        <v>589</v>
      </c>
      <c r="D5" s="328">
        <v>762.31</v>
      </c>
    </row>
    <row r="6" ht="19.5" customHeight="1" spans="1:8">
      <c r="A6" s="18" t="s">
        <v>590</v>
      </c>
      <c r="B6" s="329">
        <v>2344.67</v>
      </c>
      <c r="C6" s="18" t="s">
        <v>591</v>
      </c>
      <c r="D6" s="329"/>
      <c r="H6" s="330"/>
    </row>
    <row r="7" ht="19.5" customHeight="1" spans="1:8">
      <c r="A7" s="18" t="s">
        <v>592</v>
      </c>
      <c r="B7" s="329">
        <v>1712</v>
      </c>
      <c r="C7" s="331" t="s">
        <v>593</v>
      </c>
      <c r="D7" s="329"/>
      <c r="H7" s="330"/>
    </row>
    <row r="8" ht="19.5" customHeight="1" spans="1:8">
      <c r="A8" s="18" t="s">
        <v>594</v>
      </c>
      <c r="B8" s="329"/>
      <c r="C8" s="18" t="s">
        <v>595</v>
      </c>
      <c r="D8" s="329"/>
      <c r="H8" s="330"/>
    </row>
    <row r="9" ht="19.5" customHeight="1" spans="1:8">
      <c r="A9" s="18" t="s">
        <v>596</v>
      </c>
      <c r="B9" s="329"/>
      <c r="C9" s="18" t="s">
        <v>597</v>
      </c>
      <c r="D9" s="329"/>
      <c r="H9" s="330"/>
    </row>
    <row r="10" ht="19.5" customHeight="1" spans="1:8">
      <c r="A10" s="18" t="s">
        <v>598</v>
      </c>
      <c r="B10" s="329"/>
      <c r="C10" s="18" t="s">
        <v>599</v>
      </c>
      <c r="D10" s="329"/>
      <c r="H10" s="330"/>
    </row>
    <row r="11" ht="19.5" customHeight="1" spans="1:8">
      <c r="A11" s="18" t="s">
        <v>600</v>
      </c>
      <c r="B11" s="329"/>
      <c r="C11" s="18" t="s">
        <v>601</v>
      </c>
      <c r="D11" s="329"/>
      <c r="H11" s="330"/>
    </row>
    <row r="12" ht="19.5" customHeight="1" spans="1:8">
      <c r="A12" s="18" t="s">
        <v>602</v>
      </c>
      <c r="B12" s="329"/>
      <c r="C12" s="18" t="s">
        <v>603</v>
      </c>
      <c r="D12" s="329"/>
      <c r="H12" s="330"/>
    </row>
    <row r="13" ht="19.5" customHeight="1" spans="1:8">
      <c r="A13" s="18" t="s">
        <v>604</v>
      </c>
      <c r="B13" s="329">
        <v>21.47</v>
      </c>
      <c r="C13" s="18" t="s">
        <v>605</v>
      </c>
      <c r="D13" s="329"/>
      <c r="H13" s="330"/>
    </row>
    <row r="14" ht="19.5" customHeight="1" spans="1:8">
      <c r="A14" s="18" t="s">
        <v>606</v>
      </c>
      <c r="B14" s="329"/>
      <c r="C14" s="18" t="s">
        <v>607</v>
      </c>
      <c r="D14" s="329"/>
      <c r="H14" s="330"/>
    </row>
    <row r="15" ht="19.5" customHeight="1" spans="1:8">
      <c r="A15" s="18" t="s">
        <v>608</v>
      </c>
      <c r="B15" s="329"/>
      <c r="C15" s="18" t="s">
        <v>609</v>
      </c>
      <c r="D15" s="329"/>
      <c r="H15" s="330"/>
    </row>
    <row r="16" ht="19.5" customHeight="1" spans="1:8">
      <c r="A16" s="18" t="s">
        <v>610</v>
      </c>
      <c r="B16" s="329"/>
      <c r="C16" s="18" t="s">
        <v>611</v>
      </c>
      <c r="D16" s="329"/>
      <c r="H16" s="330"/>
    </row>
    <row r="17" ht="19.5" customHeight="1" spans="1:8">
      <c r="A17" s="18" t="s">
        <v>612</v>
      </c>
      <c r="B17" s="329">
        <v>611.2</v>
      </c>
      <c r="C17" s="114"/>
      <c r="D17" s="332"/>
      <c r="H17" s="330"/>
    </row>
    <row r="18" ht="19.5" customHeight="1" spans="1:8">
      <c r="A18" s="18" t="s">
        <v>613</v>
      </c>
      <c r="B18" s="329"/>
      <c r="C18" s="114"/>
      <c r="D18" s="332"/>
      <c r="H18" s="330"/>
    </row>
    <row r="19" ht="19.5" customHeight="1" spans="1:8">
      <c r="A19" s="18" t="s">
        <v>614</v>
      </c>
      <c r="B19" s="329"/>
      <c r="C19" s="114"/>
      <c r="D19" s="332"/>
      <c r="H19" s="330"/>
    </row>
    <row r="20" ht="19.5" customHeight="1" spans="1:8">
      <c r="A20" s="18" t="s">
        <v>615</v>
      </c>
      <c r="B20" s="329"/>
      <c r="C20" s="114"/>
      <c r="D20" s="332"/>
      <c r="H20" s="330"/>
    </row>
    <row r="21" ht="19.5" customHeight="1" spans="1:8">
      <c r="A21" s="18" t="s">
        <v>616</v>
      </c>
      <c r="B21" s="329"/>
      <c r="C21" s="114"/>
      <c r="D21" s="332"/>
      <c r="H21" s="330"/>
    </row>
    <row r="22" ht="19.5" customHeight="1" spans="1:8">
      <c r="A22" s="18" t="s">
        <v>617</v>
      </c>
      <c r="B22" s="329">
        <v>770.66</v>
      </c>
      <c r="C22" s="18" t="s">
        <v>618</v>
      </c>
      <c r="D22" s="329">
        <v>762.31</v>
      </c>
      <c r="H22" s="330"/>
    </row>
    <row r="23" ht="19.5" customHeight="1" spans="1:8">
      <c r="A23" s="18" t="s">
        <v>619</v>
      </c>
      <c r="B23" s="329">
        <v>85.86</v>
      </c>
      <c r="C23" s="18" t="s">
        <v>619</v>
      </c>
      <c r="D23" s="329">
        <v>85.86</v>
      </c>
      <c r="H23" s="330"/>
    </row>
    <row r="24" ht="19.5" customHeight="1" spans="1:8">
      <c r="A24" s="18" t="s">
        <v>620</v>
      </c>
      <c r="B24" s="329"/>
      <c r="C24" s="18" t="s">
        <v>620</v>
      </c>
      <c r="D24" s="329"/>
      <c r="H24" s="330"/>
    </row>
    <row r="25" ht="19.5" customHeight="1" spans="1:8">
      <c r="A25" s="18" t="s">
        <v>614</v>
      </c>
      <c r="B25" s="329"/>
      <c r="C25" s="18" t="s">
        <v>621</v>
      </c>
      <c r="D25" s="329"/>
      <c r="H25" s="330"/>
    </row>
    <row r="26" ht="19.5" customHeight="1" spans="1:8">
      <c r="A26" s="18" t="s">
        <v>622</v>
      </c>
      <c r="B26" s="329"/>
      <c r="C26" s="18" t="s">
        <v>622</v>
      </c>
      <c r="D26" s="329"/>
      <c r="H26" s="330"/>
    </row>
    <row r="27" ht="19.5" customHeight="1" spans="1:8">
      <c r="A27" s="18" t="s">
        <v>623</v>
      </c>
      <c r="B27" s="329"/>
      <c r="C27" s="18" t="s">
        <v>623</v>
      </c>
      <c r="D27" s="329"/>
      <c r="H27" s="330"/>
    </row>
    <row r="28" ht="19.5" customHeight="1" spans="1:8">
      <c r="A28" s="18" t="s">
        <v>624</v>
      </c>
      <c r="B28" s="329">
        <v>418.32</v>
      </c>
      <c r="C28" s="18" t="s">
        <v>624</v>
      </c>
      <c r="D28" s="329">
        <v>418.32</v>
      </c>
      <c r="H28" s="330"/>
    </row>
    <row r="29" ht="19.5" customHeight="1" spans="1:8">
      <c r="A29" s="18" t="s">
        <v>615</v>
      </c>
      <c r="B29" s="329">
        <v>17.55</v>
      </c>
      <c r="C29" s="18" t="s">
        <v>615</v>
      </c>
      <c r="D29" s="329">
        <v>17.55</v>
      </c>
      <c r="H29" s="330"/>
    </row>
    <row r="30" ht="19.5" customHeight="1" spans="1:8">
      <c r="A30" s="18" t="s">
        <v>625</v>
      </c>
      <c r="B30" s="329">
        <v>20.45</v>
      </c>
      <c r="C30" s="18" t="s">
        <v>625</v>
      </c>
      <c r="D30" s="329">
        <v>20.45</v>
      </c>
      <c r="H30" s="330"/>
    </row>
    <row r="31" ht="19.5" customHeight="1" spans="1:8">
      <c r="A31" s="18" t="s">
        <v>626</v>
      </c>
      <c r="B31" s="329">
        <v>0.59</v>
      </c>
      <c r="C31" s="18" t="s">
        <v>626</v>
      </c>
      <c r="D31" s="329">
        <v>0.59</v>
      </c>
      <c r="H31" s="330"/>
    </row>
    <row r="32" ht="19.5" customHeight="1" spans="1:8">
      <c r="A32" s="18" t="s">
        <v>627</v>
      </c>
      <c r="B32" s="329">
        <v>81.99</v>
      </c>
      <c r="C32" s="18" t="s">
        <v>627</v>
      </c>
      <c r="D32" s="329">
        <v>81.99</v>
      </c>
      <c r="H32" s="330"/>
    </row>
    <row r="33" ht="19.5" customHeight="1" spans="1:8">
      <c r="A33" s="18" t="s">
        <v>628</v>
      </c>
      <c r="B33" s="329">
        <v>144.1</v>
      </c>
      <c r="C33" s="18" t="s">
        <v>628</v>
      </c>
      <c r="D33" s="329">
        <v>135.75</v>
      </c>
      <c r="H33" s="330"/>
    </row>
    <row r="34" ht="19.5" customHeight="1" spans="1:8">
      <c r="A34" s="18" t="s">
        <v>629</v>
      </c>
      <c r="B34" s="329"/>
      <c r="C34" s="18" t="s">
        <v>629</v>
      </c>
      <c r="D34" s="329"/>
      <c r="H34" s="330"/>
    </row>
    <row r="35" ht="19.5" customHeight="1" spans="1:8">
      <c r="A35" s="18" t="s">
        <v>630</v>
      </c>
      <c r="B35" s="329">
        <v>1.8</v>
      </c>
      <c r="C35" s="18" t="s">
        <v>630</v>
      </c>
      <c r="D35" s="329">
        <v>1.8</v>
      </c>
      <c r="H35" s="330"/>
    </row>
    <row r="36" ht="19.5" customHeight="1" spans="1:4">
      <c r="A36" s="18" t="s">
        <v>631</v>
      </c>
      <c r="B36" s="329"/>
      <c r="C36" s="18" t="s">
        <v>631</v>
      </c>
      <c r="D36" s="329"/>
    </row>
    <row r="37" ht="19.5" customHeight="1" spans="1:4">
      <c r="A37" s="18" t="s">
        <v>632</v>
      </c>
      <c r="B37" s="329"/>
      <c r="C37" s="18" t="s">
        <v>632</v>
      </c>
      <c r="D37" s="329"/>
    </row>
    <row r="38" ht="19.5" customHeight="1" spans="1:4">
      <c r="A38" s="18" t="s">
        <v>633</v>
      </c>
      <c r="B38" s="329"/>
      <c r="C38" s="18" t="s">
        <v>633</v>
      </c>
      <c r="D38" s="329"/>
    </row>
    <row r="39" ht="19.5" customHeight="1" spans="1:4">
      <c r="A39" s="333" t="s">
        <v>634</v>
      </c>
      <c r="B39" s="333"/>
      <c r="C39" s="333"/>
      <c r="D39" s="333"/>
    </row>
    <row r="40" ht="19.5" customHeight="1" spans="1:2">
      <c r="A40" s="334"/>
      <c r="B40" s="334"/>
    </row>
    <row r="41" ht="19.5" customHeight="1" spans="3:4">
      <c r="C41" s="335"/>
      <c r="D41" s="335"/>
    </row>
    <row r="42" ht="19.5" customHeight="1"/>
    <row r="43" ht="19.5" customHeight="1"/>
    <row r="44" ht="19.5" customHeight="1"/>
    <row r="45" ht="20.1" customHeight="1"/>
    <row r="46" ht="34.5" customHeight="1"/>
    <row r="47" ht="52.5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</sheetData>
  <mergeCells count="4">
    <mergeCell ref="A1:D1"/>
    <mergeCell ref="A2:D2"/>
    <mergeCell ref="A3:B3"/>
    <mergeCell ref="A39:D39"/>
  </mergeCells>
  <printOptions horizontalCentered="1"/>
  <pageMargins left="0.156944444444444" right="0.156944444444444" top="0.569444444444444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E30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9" defaultRowHeight="13.5" outlineLevelCol="4"/>
  <cols>
    <col min="1" max="1" width="9.875" style="93" customWidth="1"/>
    <col min="2" max="3" width="18.75" style="93" customWidth="1"/>
    <col min="4" max="4" width="19.625" style="93" customWidth="1"/>
    <col min="5" max="5" width="21.375" style="93" customWidth="1"/>
    <col min="6" max="16384" width="9" style="93"/>
  </cols>
  <sheetData>
    <row r="1" ht="18" spans="1:4">
      <c r="A1" s="3" t="s">
        <v>635</v>
      </c>
      <c r="B1" s="3"/>
      <c r="C1" s="3"/>
      <c r="D1" s="3"/>
    </row>
    <row r="2" ht="25.5" customHeight="1" spans="1:5">
      <c r="A2" s="5" t="s">
        <v>636</v>
      </c>
      <c r="B2" s="5"/>
      <c r="C2" s="5"/>
      <c r="D2" s="5"/>
      <c r="E2" s="5"/>
    </row>
    <row r="3" ht="20.25" customHeight="1" spans="1:5">
      <c r="A3" s="79" t="s">
        <v>637</v>
      </c>
      <c r="B3" s="79"/>
      <c r="C3" s="79"/>
      <c r="D3" s="79"/>
      <c r="E3" s="79"/>
    </row>
    <row r="4" ht="20.1" customHeight="1" spans="1:5">
      <c r="A4" s="80"/>
      <c r="B4" s="80"/>
      <c r="C4" s="80"/>
      <c r="D4" s="80"/>
      <c r="E4" s="312" t="s">
        <v>2</v>
      </c>
    </row>
    <row r="5" ht="37.5" spans="1:5">
      <c r="A5" s="82" t="s">
        <v>60</v>
      </c>
      <c r="B5" s="82"/>
      <c r="C5" s="94" t="s">
        <v>638</v>
      </c>
      <c r="D5" s="83" t="s">
        <v>4</v>
      </c>
      <c r="E5" s="178" t="s">
        <v>639</v>
      </c>
    </row>
    <row r="6" s="92" customFormat="1" ht="20.1" customHeight="1" spans="1:5">
      <c r="A6" s="319" t="s">
        <v>640</v>
      </c>
      <c r="B6" s="320"/>
      <c r="C6" s="321"/>
      <c r="D6" s="321"/>
      <c r="E6" s="322"/>
    </row>
    <row r="7" s="92" customFormat="1" ht="20.1" customHeight="1" spans="1:5">
      <c r="A7" s="323"/>
      <c r="B7" s="324"/>
      <c r="C7" s="325"/>
      <c r="D7" s="325"/>
      <c r="E7" s="326"/>
    </row>
    <row r="8" s="92" customFormat="1" ht="20.1" customHeight="1" spans="1:5">
      <c r="A8" s="323"/>
      <c r="B8" s="324"/>
      <c r="C8" s="325"/>
      <c r="D8" s="325"/>
      <c r="E8" s="326"/>
    </row>
    <row r="9" s="92" customFormat="1" ht="20.1" customHeight="1" spans="1:5">
      <c r="A9" s="323"/>
      <c r="B9" s="324"/>
      <c r="C9" s="325"/>
      <c r="D9" s="325"/>
      <c r="E9" s="326"/>
    </row>
    <row r="10" ht="20.1" customHeight="1" spans="1:5">
      <c r="A10" s="323"/>
      <c r="B10" s="324"/>
      <c r="C10" s="325"/>
      <c r="D10" s="325"/>
      <c r="E10" s="326"/>
    </row>
    <row r="11" s="92" customFormat="1" ht="20.1" customHeight="1" spans="1:5">
      <c r="A11" s="323"/>
      <c r="B11" s="324"/>
      <c r="C11" s="325"/>
      <c r="D11" s="325"/>
      <c r="E11" s="326"/>
    </row>
    <row r="12" ht="20.45" customHeight="1" spans="1:5">
      <c r="A12" s="323"/>
      <c r="B12" s="324"/>
      <c r="C12" s="325"/>
      <c r="D12" s="325"/>
      <c r="E12" s="326"/>
    </row>
    <row r="13" ht="20.1" customHeight="1" spans="1:5">
      <c r="A13" s="323"/>
      <c r="B13" s="324"/>
      <c r="C13" s="325"/>
      <c r="D13" s="325"/>
      <c r="E13" s="326"/>
    </row>
    <row r="14" ht="20.1" customHeight="1" spans="1:5">
      <c r="A14" s="323"/>
      <c r="B14" s="324"/>
      <c r="C14" s="325"/>
      <c r="D14" s="325"/>
      <c r="E14" s="326"/>
    </row>
    <row r="15" ht="20.1" customHeight="1" spans="1:5">
      <c r="A15" s="323"/>
      <c r="B15" s="324"/>
      <c r="C15" s="325"/>
      <c r="D15" s="325"/>
      <c r="E15" s="326"/>
    </row>
    <row r="16" ht="20.1" customHeight="1" spans="1:5">
      <c r="A16" s="323"/>
      <c r="B16" s="324"/>
      <c r="C16" s="325"/>
      <c r="D16" s="325"/>
      <c r="E16" s="326"/>
    </row>
    <row r="17" ht="20.1" customHeight="1" spans="1:5">
      <c r="A17" s="323"/>
      <c r="B17" s="324"/>
      <c r="C17" s="325"/>
      <c r="D17" s="325"/>
      <c r="E17" s="326"/>
    </row>
    <row r="18" s="92" customFormat="1" ht="20.1" customHeight="1" spans="1:5">
      <c r="A18" s="323"/>
      <c r="B18" s="324"/>
      <c r="C18" s="325"/>
      <c r="D18" s="325"/>
      <c r="E18" s="326"/>
    </row>
    <row r="19" s="92" customFormat="1" ht="20.1" customHeight="1" spans="1:5">
      <c r="A19" s="323"/>
      <c r="B19" s="324"/>
      <c r="C19" s="325"/>
      <c r="D19" s="325"/>
      <c r="E19" s="326"/>
    </row>
    <row r="20" s="92" customFormat="1" ht="20.1" customHeight="1" spans="1:5">
      <c r="A20" s="323"/>
      <c r="B20" s="324"/>
      <c r="C20" s="325"/>
      <c r="D20" s="325"/>
      <c r="E20" s="326"/>
    </row>
    <row r="21" s="92" customFormat="1" ht="20.1" customHeight="1" spans="1:5">
      <c r="A21" s="323"/>
      <c r="B21" s="324"/>
      <c r="C21" s="325"/>
      <c r="D21" s="325"/>
      <c r="E21" s="326"/>
    </row>
    <row r="22" s="92" customFormat="1" ht="20.1" customHeight="1" spans="1:5">
      <c r="A22" s="323"/>
      <c r="B22" s="324"/>
      <c r="C22" s="325"/>
      <c r="D22" s="325"/>
      <c r="E22" s="326"/>
    </row>
    <row r="23" s="92" customFormat="1" ht="20.1" customHeight="1" spans="1:5">
      <c r="A23" s="323"/>
      <c r="B23" s="324"/>
      <c r="C23" s="325"/>
      <c r="D23" s="325"/>
      <c r="E23" s="326"/>
    </row>
    <row r="24" s="92" customFormat="1" ht="20.1" customHeight="1" spans="1:5">
      <c r="A24" s="323"/>
      <c r="B24" s="324"/>
      <c r="C24" s="325"/>
      <c r="D24" s="325"/>
      <c r="E24" s="326"/>
    </row>
    <row r="25" s="92" customFormat="1" ht="20.1" customHeight="1" spans="1:5">
      <c r="A25" s="323"/>
      <c r="B25" s="324"/>
      <c r="C25" s="325"/>
      <c r="D25" s="325"/>
      <c r="E25" s="326"/>
    </row>
    <row r="26" s="92" customFormat="1" ht="20.1" customHeight="1" spans="1:5">
      <c r="A26" s="323"/>
      <c r="B26" s="324"/>
      <c r="C26" s="325"/>
      <c r="D26" s="325"/>
      <c r="E26" s="326"/>
    </row>
    <row r="27" s="92" customFormat="1" ht="20.1" customHeight="1" spans="1:5">
      <c r="A27" s="323"/>
      <c r="B27" s="324"/>
      <c r="C27" s="325"/>
      <c r="D27" s="325"/>
      <c r="E27" s="326"/>
    </row>
    <row r="28" s="92" customFormat="1" ht="20.1" customHeight="1" spans="1:5">
      <c r="A28" s="323"/>
      <c r="B28" s="324"/>
      <c r="C28" s="325"/>
      <c r="D28" s="325"/>
      <c r="E28" s="326"/>
    </row>
    <row r="29" s="92" customFormat="1" ht="20.1" customHeight="1" spans="1:5">
      <c r="A29" s="323"/>
      <c r="B29" s="324"/>
      <c r="C29" s="325"/>
      <c r="D29" s="325"/>
      <c r="E29" s="326"/>
    </row>
    <row r="30" ht="57.75" customHeight="1" spans="1:5">
      <c r="A30" s="327"/>
      <c r="B30" s="327"/>
      <c r="C30" s="327"/>
      <c r="D30" s="327"/>
      <c r="E30" s="327"/>
    </row>
  </sheetData>
  <mergeCells count="29">
    <mergeCell ref="A1:D1"/>
    <mergeCell ref="A2:E2"/>
    <mergeCell ref="A3:E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E30"/>
  </mergeCells>
  <printOptions horizontalCentered="1"/>
  <pageMargins left="0.156944444444444" right="0.156944444444444" top="0.65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D54"/>
  <sheetViews>
    <sheetView showZeros="0" workbookViewId="0">
      <pane ySplit="6" topLeftCell="A7" activePane="bottomLeft" state="frozen"/>
      <selection/>
      <selection pane="bottomLeft" activeCell="A10" sqref="A8:A10"/>
    </sheetView>
  </sheetViews>
  <sheetFormatPr defaultColWidth="10" defaultRowHeight="13.5" outlineLevelCol="3"/>
  <cols>
    <col min="1" max="1" width="55.25" style="78" customWidth="1"/>
    <col min="2" max="2" width="12" style="78" customWidth="1"/>
    <col min="3" max="3" width="10.875" style="78" customWidth="1"/>
    <col min="4" max="4" width="11" style="78" customWidth="1"/>
    <col min="5" max="16384" width="10" style="78"/>
  </cols>
  <sheetData>
    <row r="1" ht="18" spans="1:4">
      <c r="A1" s="3" t="s">
        <v>641</v>
      </c>
      <c r="B1" s="3"/>
      <c r="C1" s="3"/>
      <c r="D1" s="3"/>
    </row>
    <row r="2" ht="24" spans="1:4">
      <c r="A2" s="5" t="s">
        <v>636</v>
      </c>
      <c r="B2" s="5"/>
      <c r="C2" s="5"/>
      <c r="D2" s="5"/>
    </row>
    <row r="3" spans="1:4">
      <c r="A3" s="79" t="s">
        <v>642</v>
      </c>
      <c r="B3" s="79"/>
      <c r="C3" s="79"/>
      <c r="D3" s="79"/>
    </row>
    <row r="4" ht="20.25" customHeight="1" spans="1:4">
      <c r="A4" s="80"/>
      <c r="B4" s="80"/>
      <c r="C4" s="80"/>
      <c r="D4" s="312" t="s">
        <v>2</v>
      </c>
    </row>
    <row r="5" ht="37.5" spans="1:4">
      <c r="A5" s="82" t="s">
        <v>60</v>
      </c>
      <c r="B5" s="83" t="s">
        <v>638</v>
      </c>
      <c r="C5" s="83" t="s">
        <v>4</v>
      </c>
      <c r="D5" s="178" t="s">
        <v>639</v>
      </c>
    </row>
    <row r="6" ht="24" customHeight="1" spans="1:4">
      <c r="A6" s="313" t="s">
        <v>643</v>
      </c>
      <c r="B6" s="314"/>
      <c r="C6" s="314"/>
      <c r="D6" s="314"/>
    </row>
    <row r="7" ht="20.1" customHeight="1" spans="1:4">
      <c r="A7" s="315" t="s">
        <v>644</v>
      </c>
      <c r="B7" s="314"/>
      <c r="C7" s="314"/>
      <c r="D7" s="314"/>
    </row>
    <row r="8" ht="20.1" customHeight="1" spans="1:4">
      <c r="A8" s="316"/>
      <c r="B8" s="317"/>
      <c r="C8" s="317"/>
      <c r="D8" s="317"/>
    </row>
    <row r="9" ht="20.1" customHeight="1" spans="1:4">
      <c r="A9" s="316"/>
      <c r="B9" s="317"/>
      <c r="C9" s="317"/>
      <c r="D9" s="317"/>
    </row>
    <row r="10" ht="20.1" customHeight="1" spans="1:4">
      <c r="A10" s="316"/>
      <c r="B10" s="317"/>
      <c r="C10" s="317"/>
      <c r="D10" s="317"/>
    </row>
    <row r="11" ht="20.1" customHeight="1" spans="1:4">
      <c r="A11" s="315" t="s">
        <v>645</v>
      </c>
      <c r="B11" s="314"/>
      <c r="C11" s="314"/>
      <c r="D11" s="314"/>
    </row>
    <row r="12" ht="20.1" customHeight="1" spans="1:4">
      <c r="A12" s="87"/>
      <c r="B12" s="317"/>
      <c r="C12" s="317"/>
      <c r="D12" s="317"/>
    </row>
    <row r="13" ht="20.1" customHeight="1" spans="1:4">
      <c r="A13" s="87"/>
      <c r="B13" s="317"/>
      <c r="C13" s="317"/>
      <c r="D13" s="317"/>
    </row>
    <row r="14" ht="20.1" customHeight="1" spans="1:4">
      <c r="A14" s="87"/>
      <c r="B14" s="317"/>
      <c r="C14" s="317"/>
      <c r="D14" s="317"/>
    </row>
    <row r="15" ht="20.1" customHeight="1" spans="1:4">
      <c r="A15" s="87"/>
      <c r="B15" s="317"/>
      <c r="C15" s="317"/>
      <c r="D15" s="317"/>
    </row>
    <row r="16" ht="20.1" customHeight="1" spans="1:4">
      <c r="A16" s="87"/>
      <c r="B16" s="317"/>
      <c r="C16" s="317"/>
      <c r="D16" s="317"/>
    </row>
    <row r="17" ht="20.1" customHeight="1" spans="1:4">
      <c r="A17" s="87"/>
      <c r="B17" s="317"/>
      <c r="C17" s="317"/>
      <c r="D17" s="317"/>
    </row>
    <row r="18" ht="20.1" customHeight="1" spans="1:4">
      <c r="A18" s="87"/>
      <c r="B18" s="317"/>
      <c r="C18" s="317"/>
      <c r="D18" s="317"/>
    </row>
    <row r="19" ht="20.1" customHeight="1" spans="1:4">
      <c r="A19" s="87"/>
      <c r="B19" s="317"/>
      <c r="C19" s="317"/>
      <c r="D19" s="317"/>
    </row>
    <row r="20" ht="20.1" customHeight="1" spans="1:4">
      <c r="A20" s="87"/>
      <c r="B20" s="317"/>
      <c r="C20" s="317"/>
      <c r="D20" s="317"/>
    </row>
    <row r="21" ht="20.1" customHeight="1" spans="1:4">
      <c r="A21" s="87"/>
      <c r="B21" s="317"/>
      <c r="C21" s="317"/>
      <c r="D21" s="317"/>
    </row>
    <row r="22" ht="20.1" customHeight="1" spans="1:4">
      <c r="A22" s="87"/>
      <c r="B22" s="317"/>
      <c r="C22" s="317"/>
      <c r="D22" s="317"/>
    </row>
    <row r="23" ht="20.1" customHeight="1" spans="1:4">
      <c r="A23" s="87"/>
      <c r="B23" s="317"/>
      <c r="C23" s="317"/>
      <c r="D23" s="317"/>
    </row>
    <row r="24" ht="20.1" customHeight="1" spans="1:4">
      <c r="A24" s="87"/>
      <c r="B24" s="317"/>
      <c r="C24" s="317"/>
      <c r="D24" s="317"/>
    </row>
    <row r="25" ht="20.1" customHeight="1" spans="1:4">
      <c r="A25" s="87"/>
      <c r="B25" s="317"/>
      <c r="C25" s="317"/>
      <c r="D25" s="317"/>
    </row>
    <row r="26" ht="20.1" customHeight="1" spans="1:4">
      <c r="A26" s="87"/>
      <c r="B26" s="317"/>
      <c r="C26" s="317"/>
      <c r="D26" s="317"/>
    </row>
    <row r="27" ht="20.1" customHeight="1" spans="1:4">
      <c r="A27" s="87"/>
      <c r="B27" s="317"/>
      <c r="C27" s="317"/>
      <c r="D27" s="317"/>
    </row>
    <row r="28" ht="20.1" customHeight="1" spans="1:4">
      <c r="A28" s="87"/>
      <c r="B28" s="317"/>
      <c r="C28" s="317"/>
      <c r="D28" s="317"/>
    </row>
    <row r="29" ht="20.1" customHeight="1" spans="1:4">
      <c r="A29" s="87"/>
      <c r="B29" s="317"/>
      <c r="C29" s="317"/>
      <c r="D29" s="317"/>
    </row>
    <row r="30" ht="20.1" customHeight="1" spans="1:4">
      <c r="A30" s="87"/>
      <c r="B30" s="317"/>
      <c r="C30" s="317"/>
      <c r="D30" s="317"/>
    </row>
    <row r="31" ht="20.1" customHeight="1" spans="1:4">
      <c r="A31" s="87"/>
      <c r="B31" s="317"/>
      <c r="C31" s="317"/>
      <c r="D31" s="317"/>
    </row>
    <row r="32" ht="17.45" customHeight="1" spans="1:4">
      <c r="A32" s="318"/>
      <c r="B32" s="318"/>
      <c r="C32" s="318"/>
      <c r="D32" s="318"/>
    </row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</sheetData>
  <mergeCells count="4">
    <mergeCell ref="A1:D1"/>
    <mergeCell ref="A2:D2"/>
    <mergeCell ref="A3:D3"/>
    <mergeCell ref="A32:D32"/>
  </mergeCells>
  <printOptions horizontalCentered="1"/>
  <pageMargins left="0.156944444444444" right="0.156944444444444" top="0.70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I59"/>
  <sheetViews>
    <sheetView showZeros="0" workbookViewId="0">
      <pane ySplit="5" topLeftCell="A6" activePane="bottomLeft" state="frozen"/>
      <selection/>
      <selection pane="bottomLeft" activeCell="C15" sqref="C15"/>
    </sheetView>
  </sheetViews>
  <sheetFormatPr defaultColWidth="9" defaultRowHeight="14.25"/>
  <cols>
    <col min="1" max="1" width="41.75" style="286" customWidth="1"/>
    <col min="2" max="3" width="11.125" style="287" customWidth="1"/>
    <col min="4" max="4" width="11.75" style="287" customWidth="1"/>
    <col min="5" max="5" width="34.5" style="288" customWidth="1"/>
    <col min="6" max="7" width="11.5" style="288" customWidth="1"/>
    <col min="8" max="8" width="12.125" style="287" customWidth="1"/>
    <col min="9" max="16384" width="9" style="289"/>
  </cols>
  <sheetData>
    <row r="1" ht="18" customHeight="1" spans="1:8">
      <c r="A1" s="3" t="s">
        <v>646</v>
      </c>
      <c r="B1" s="3"/>
      <c r="C1" s="3"/>
      <c r="D1" s="3"/>
      <c r="E1" s="3"/>
      <c r="F1" s="3"/>
      <c r="G1" s="3"/>
      <c r="H1" s="3"/>
    </row>
    <row r="2" ht="33" customHeight="1" spans="1:8">
      <c r="A2" s="5" t="s">
        <v>647</v>
      </c>
      <c r="B2" s="5"/>
      <c r="C2" s="5"/>
      <c r="D2" s="5"/>
      <c r="E2" s="5"/>
      <c r="F2" s="5"/>
      <c r="G2" s="5"/>
      <c r="H2" s="5"/>
    </row>
    <row r="3" ht="20.25" customHeight="1" spans="1:8">
      <c r="A3" s="56" t="s">
        <v>648</v>
      </c>
      <c r="B3" s="56"/>
      <c r="C3" s="56"/>
      <c r="D3" s="56"/>
      <c r="E3" s="56"/>
      <c r="F3" s="290"/>
      <c r="G3" s="290"/>
      <c r="H3" s="291" t="s">
        <v>2</v>
      </c>
    </row>
    <row r="4" ht="56.25" spans="1:8">
      <c r="A4" s="292" t="s">
        <v>587</v>
      </c>
      <c r="B4" s="178" t="s">
        <v>58</v>
      </c>
      <c r="C4" s="178" t="s">
        <v>4</v>
      </c>
      <c r="D4" s="180" t="s">
        <v>59</v>
      </c>
      <c r="E4" s="292" t="s">
        <v>133</v>
      </c>
      <c r="F4" s="178" t="s">
        <v>58</v>
      </c>
      <c r="G4" s="178" t="s">
        <v>4</v>
      </c>
      <c r="H4" s="180" t="s">
        <v>59</v>
      </c>
    </row>
    <row r="5" ht="20.1" customHeight="1" spans="1:9">
      <c r="A5" s="292" t="s">
        <v>61</v>
      </c>
      <c r="B5" s="293"/>
      <c r="C5" s="294">
        <v>3.71</v>
      </c>
      <c r="D5" s="295"/>
      <c r="E5" s="292" t="s">
        <v>61</v>
      </c>
      <c r="F5" s="293"/>
      <c r="G5" s="294">
        <v>3.71</v>
      </c>
      <c r="H5" s="295"/>
      <c r="I5" s="311">
        <f>C5-G5</f>
        <v>0</v>
      </c>
    </row>
    <row r="6" ht="20.1" customHeight="1" spans="1:8">
      <c r="A6" s="296" t="s">
        <v>62</v>
      </c>
      <c r="B6" s="293"/>
      <c r="C6" s="294"/>
      <c r="D6" s="297"/>
      <c r="E6" s="296" t="s">
        <v>63</v>
      </c>
      <c r="F6" s="293"/>
      <c r="G6" s="294"/>
      <c r="H6" s="297"/>
    </row>
    <row r="7" ht="20.1" customHeight="1" spans="1:8">
      <c r="A7" s="18" t="s">
        <v>649</v>
      </c>
      <c r="B7" s="15"/>
      <c r="C7" s="206"/>
      <c r="D7" s="206"/>
      <c r="E7" s="18" t="s">
        <v>650</v>
      </c>
      <c r="F7" s="298"/>
      <c r="G7" s="206"/>
      <c r="H7" s="206"/>
    </row>
    <row r="8" ht="20.1" customHeight="1" spans="1:8">
      <c r="A8" s="18" t="s">
        <v>651</v>
      </c>
      <c r="B8" s="15"/>
      <c r="C8" s="206"/>
      <c r="D8" s="206"/>
      <c r="E8" s="18" t="s">
        <v>652</v>
      </c>
      <c r="F8" s="15"/>
      <c r="G8" s="206">
        <v>3.71</v>
      </c>
      <c r="H8" s="206"/>
    </row>
    <row r="9" ht="20.1" customHeight="1" spans="1:8">
      <c r="A9" s="18" t="s">
        <v>653</v>
      </c>
      <c r="B9" s="15"/>
      <c r="C9" s="206"/>
      <c r="D9" s="206"/>
      <c r="E9" s="18" t="s">
        <v>654</v>
      </c>
      <c r="F9" s="15"/>
      <c r="G9" s="206"/>
      <c r="H9" s="206"/>
    </row>
    <row r="10" ht="20.1" customHeight="1" spans="1:8">
      <c r="A10" s="269" t="s">
        <v>655</v>
      </c>
      <c r="B10" s="15"/>
      <c r="C10" s="206"/>
      <c r="D10" s="206"/>
      <c r="E10" s="18" t="s">
        <v>656</v>
      </c>
      <c r="F10" s="15"/>
      <c r="G10" s="206"/>
      <c r="H10" s="206"/>
    </row>
    <row r="11" ht="20.1" customHeight="1" spans="1:8">
      <c r="A11" s="38" t="s">
        <v>657</v>
      </c>
      <c r="B11" s="15"/>
      <c r="C11" s="206"/>
      <c r="D11" s="206"/>
      <c r="E11" s="18" t="s">
        <v>658</v>
      </c>
      <c r="F11" s="15"/>
      <c r="G11" s="206"/>
      <c r="H11" s="206"/>
    </row>
    <row r="12" ht="20.1" customHeight="1" spans="1:8">
      <c r="A12" s="38" t="s">
        <v>659</v>
      </c>
      <c r="B12" s="299"/>
      <c r="C12" s="300"/>
      <c r="D12" s="206"/>
      <c r="E12" s="18" t="s">
        <v>660</v>
      </c>
      <c r="F12" s="15"/>
      <c r="G12" s="206"/>
      <c r="H12" s="206"/>
    </row>
    <row r="13" ht="20.1" customHeight="1" spans="1:8">
      <c r="A13" s="38"/>
      <c r="B13" s="299"/>
      <c r="C13" s="300"/>
      <c r="D13" s="206"/>
      <c r="E13" s="18" t="s">
        <v>661</v>
      </c>
      <c r="F13" s="298"/>
      <c r="G13" s="206"/>
      <c r="H13" s="206"/>
    </row>
    <row r="14" ht="20.1" customHeight="1" spans="1:8">
      <c r="A14" s="296" t="s">
        <v>108</v>
      </c>
      <c r="B14" s="293"/>
      <c r="C14" s="294">
        <v>3.71</v>
      </c>
      <c r="D14" s="301"/>
      <c r="E14" s="296" t="s">
        <v>109</v>
      </c>
      <c r="F14" s="302"/>
      <c r="G14" s="294"/>
      <c r="H14" s="301"/>
    </row>
    <row r="15" ht="20.1" customHeight="1" spans="1:8">
      <c r="A15" s="269" t="s">
        <v>110</v>
      </c>
      <c r="B15" s="61"/>
      <c r="C15" s="303">
        <v>3.71</v>
      </c>
      <c r="D15" s="304"/>
      <c r="E15" s="34" t="s">
        <v>111</v>
      </c>
      <c r="F15" s="61"/>
      <c r="G15" s="303"/>
      <c r="H15" s="304"/>
    </row>
    <row r="16" ht="20.1" customHeight="1" spans="1:8">
      <c r="A16" s="269" t="s">
        <v>662</v>
      </c>
      <c r="B16" s="305"/>
      <c r="C16" s="303"/>
      <c r="D16" s="304"/>
      <c r="E16" s="269" t="s">
        <v>663</v>
      </c>
      <c r="F16" s="61"/>
      <c r="G16" s="303"/>
      <c r="H16" s="304"/>
    </row>
    <row r="17" ht="20.1" customHeight="1" spans="1:8">
      <c r="A17" s="74" t="s">
        <v>664</v>
      </c>
      <c r="B17" s="305"/>
      <c r="C17" s="303"/>
      <c r="D17" s="304"/>
      <c r="E17" s="74" t="s">
        <v>115</v>
      </c>
      <c r="F17" s="306"/>
      <c r="G17" s="307"/>
      <c r="H17" s="304"/>
    </row>
    <row r="18" ht="20.1" customHeight="1" spans="1:8">
      <c r="A18" s="74" t="s">
        <v>120</v>
      </c>
      <c r="B18" s="305"/>
      <c r="C18" s="303"/>
      <c r="D18" s="308"/>
      <c r="E18" s="74" t="s">
        <v>665</v>
      </c>
      <c r="F18" s="306"/>
      <c r="G18" s="307"/>
      <c r="H18" s="304"/>
    </row>
    <row r="19" ht="20.1" customHeight="1" spans="1:8">
      <c r="A19" s="74" t="s">
        <v>122</v>
      </c>
      <c r="B19" s="61"/>
      <c r="C19" s="303"/>
      <c r="D19" s="308"/>
      <c r="E19" s="74" t="s">
        <v>666</v>
      </c>
      <c r="F19" s="306"/>
      <c r="G19" s="307"/>
      <c r="H19" s="304"/>
    </row>
    <row r="20" ht="20.1" customHeight="1" spans="1:8">
      <c r="A20" s="269" t="s">
        <v>667</v>
      </c>
      <c r="B20" s="305"/>
      <c r="C20" s="303"/>
      <c r="D20" s="308"/>
      <c r="E20" s="194" t="s">
        <v>668</v>
      </c>
      <c r="F20" s="306"/>
      <c r="G20" s="307"/>
      <c r="H20" s="304"/>
    </row>
    <row r="21" ht="20.1" customHeight="1" spans="1:8">
      <c r="A21" s="269"/>
      <c r="B21" s="305"/>
      <c r="C21" s="303"/>
      <c r="D21" s="308"/>
      <c r="E21" s="194" t="s">
        <v>669</v>
      </c>
      <c r="F21" s="61"/>
      <c r="G21" s="307"/>
      <c r="H21" s="304"/>
    </row>
    <row r="22" ht="20.1" customHeight="1" spans="1:8">
      <c r="A22" s="309"/>
      <c r="B22" s="309"/>
      <c r="C22" s="309"/>
      <c r="D22" s="309"/>
      <c r="E22" s="269" t="s">
        <v>670</v>
      </c>
      <c r="F22" s="305"/>
      <c r="G22" s="303"/>
      <c r="H22" s="304"/>
    </row>
    <row r="23" ht="20.1" customHeight="1" spans="1:8">
      <c r="A23" s="309"/>
      <c r="B23" s="309"/>
      <c r="C23" s="309"/>
      <c r="D23" s="309"/>
      <c r="E23" s="269" t="s">
        <v>671</v>
      </c>
      <c r="F23" s="305"/>
      <c r="G23" s="303"/>
      <c r="H23" s="304"/>
    </row>
    <row r="24" ht="36" customHeight="1" spans="1:8">
      <c r="A24" s="310" t="s">
        <v>672</v>
      </c>
      <c r="B24" s="310"/>
      <c r="C24" s="310"/>
      <c r="D24" s="310"/>
      <c r="E24" s="310"/>
      <c r="F24" s="310"/>
      <c r="G24" s="310"/>
      <c r="H24" s="310"/>
    </row>
    <row r="25" ht="20.1" customHeight="1" spans="4:4">
      <c r="D25" s="289"/>
    </row>
    <row r="26" ht="20.1" customHeight="1" spans="4:4">
      <c r="D26" s="289"/>
    </row>
    <row r="27" ht="20.1" customHeight="1"/>
    <row r="28" ht="20.1" customHeight="1"/>
    <row r="29" ht="20.1" customHeight="1"/>
    <row r="30" ht="20.1" customHeight="1"/>
    <row r="31" ht="37.5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s="286" customFormat="1" ht="20.1" customHeight="1" spans="2:8">
      <c r="B53" s="287"/>
      <c r="C53" s="287"/>
      <c r="D53" s="287"/>
      <c r="E53" s="288"/>
      <c r="F53" s="288"/>
      <c r="G53" s="288"/>
      <c r="H53" s="287"/>
    </row>
    <row r="54" s="286" customFormat="1" ht="20.1" customHeight="1" spans="2:8">
      <c r="B54" s="287"/>
      <c r="C54" s="287"/>
      <c r="D54" s="287"/>
      <c r="E54" s="288"/>
      <c r="F54" s="288"/>
      <c r="G54" s="288"/>
      <c r="H54" s="287"/>
    </row>
    <row r="55" s="286" customFormat="1" ht="20.1" customHeight="1" spans="2:8">
      <c r="B55" s="287"/>
      <c r="C55" s="287"/>
      <c r="D55" s="287"/>
      <c r="E55" s="288"/>
      <c r="F55" s="288"/>
      <c r="G55" s="288"/>
      <c r="H55" s="287"/>
    </row>
    <row r="56" s="286" customFormat="1" ht="20.1" customHeight="1" spans="2:8">
      <c r="B56" s="287"/>
      <c r="C56" s="287"/>
      <c r="D56" s="287"/>
      <c r="E56" s="288"/>
      <c r="F56" s="288"/>
      <c r="G56" s="288"/>
      <c r="H56" s="287"/>
    </row>
    <row r="57" s="286" customFormat="1" ht="20.1" customHeight="1" spans="2:8">
      <c r="B57" s="287"/>
      <c r="C57" s="287"/>
      <c r="D57" s="287"/>
      <c r="E57" s="288"/>
      <c r="F57" s="288"/>
      <c r="G57" s="288"/>
      <c r="H57" s="287"/>
    </row>
    <row r="58" s="286" customFormat="1" ht="20.1" customHeight="1" spans="2:8">
      <c r="B58" s="287"/>
      <c r="C58" s="287"/>
      <c r="D58" s="287"/>
      <c r="E58" s="288"/>
      <c r="F58" s="288"/>
      <c r="G58" s="288"/>
      <c r="H58" s="287"/>
    </row>
    <row r="59" s="286" customFormat="1" ht="20.1" customHeight="1" spans="2:8">
      <c r="B59" s="287"/>
      <c r="C59" s="287"/>
      <c r="D59" s="287"/>
      <c r="E59" s="288"/>
      <c r="F59" s="288"/>
      <c r="G59" s="288"/>
      <c r="H59" s="287"/>
    </row>
  </sheetData>
  <mergeCells count="5">
    <mergeCell ref="A1:E1"/>
    <mergeCell ref="F1:H1"/>
    <mergeCell ref="A2:H2"/>
    <mergeCell ref="A3:E3"/>
    <mergeCell ref="A24:H24"/>
  </mergeCells>
  <printOptions horizontalCentered="1"/>
  <pageMargins left="0.156944444444444" right="0.156944444444444" top="0.729861111111111" bottom="0.314583333333333" header="0.314583333333333" footer="0.314583333333333"/>
  <pageSetup paperSize="9" scale="71" fitToHeight="0" orientation="portrait" blackAndWhite="1" errors="blank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C69"/>
  <sheetViews>
    <sheetView workbookViewId="0">
      <pane ySplit="5" topLeftCell="A6" activePane="bottomLeft" state="frozen"/>
      <selection/>
      <selection pane="bottomLeft" activeCell="B13" sqref="B13"/>
    </sheetView>
  </sheetViews>
  <sheetFormatPr defaultColWidth="9" defaultRowHeight="14.25" outlineLevelCol="2"/>
  <cols>
    <col min="1" max="1" width="55.125" style="276" customWidth="1"/>
    <col min="2" max="2" width="25.625" style="276" customWidth="1"/>
    <col min="3" max="3" width="11.625" style="277" customWidth="1"/>
    <col min="4" max="4" width="49.75" style="277" customWidth="1"/>
    <col min="5" max="16384" width="9" style="277"/>
  </cols>
  <sheetData>
    <row r="1" ht="18" customHeight="1" spans="1:2">
      <c r="A1" s="278" t="s">
        <v>673</v>
      </c>
      <c r="B1" s="278"/>
    </row>
    <row r="2" ht="24" spans="1:2">
      <c r="A2" s="279" t="s">
        <v>674</v>
      </c>
      <c r="B2" s="279"/>
    </row>
    <row r="3" ht="20.25" customHeight="1" spans="1:2">
      <c r="A3" s="280"/>
      <c r="B3" s="80" t="s">
        <v>2</v>
      </c>
    </row>
    <row r="4" ht="20.1" customHeight="1" spans="1:2">
      <c r="A4" s="9" t="s">
        <v>133</v>
      </c>
      <c r="B4" s="10" t="s">
        <v>4</v>
      </c>
    </row>
    <row r="5" ht="20.1" customHeight="1" spans="1:2">
      <c r="A5" s="281" t="s">
        <v>63</v>
      </c>
      <c r="B5" s="282">
        <v>3.71</v>
      </c>
    </row>
    <row r="6" ht="20.1" customHeight="1" spans="1:2">
      <c r="A6" s="283" t="s">
        <v>37</v>
      </c>
      <c r="B6" s="163"/>
    </row>
    <row r="7" ht="20.1" customHeight="1" spans="1:2">
      <c r="A7" s="283" t="s">
        <v>675</v>
      </c>
      <c r="B7" s="163"/>
    </row>
    <row r="8" ht="20.1" customHeight="1" spans="1:2">
      <c r="A8" s="283" t="s">
        <v>676</v>
      </c>
      <c r="B8" s="163"/>
    </row>
    <row r="9" ht="20.1" customHeight="1" spans="1:3">
      <c r="A9" s="283" t="s">
        <v>677</v>
      </c>
      <c r="B9" s="163"/>
      <c r="C9" s="284"/>
    </row>
    <row r="10" ht="20.1" customHeight="1" spans="1:3">
      <c r="A10" s="283" t="s">
        <v>678</v>
      </c>
      <c r="B10" s="163"/>
      <c r="C10" s="284"/>
    </row>
    <row r="11" ht="20.1" customHeight="1" spans="1:2">
      <c r="A11" s="283" t="s">
        <v>677</v>
      </c>
      <c r="B11" s="163"/>
    </row>
    <row r="12" ht="20.1" customHeight="1" spans="1:2">
      <c r="A12" s="283" t="s">
        <v>40</v>
      </c>
      <c r="B12" s="163">
        <v>3.71</v>
      </c>
    </row>
    <row r="13" ht="20.1" customHeight="1" spans="1:3">
      <c r="A13" s="283" t="s">
        <v>679</v>
      </c>
      <c r="B13" s="163">
        <v>3.71</v>
      </c>
      <c r="C13" s="284"/>
    </row>
    <row r="14" ht="20.1" customHeight="1" spans="1:2">
      <c r="A14" s="283" t="s">
        <v>680</v>
      </c>
      <c r="B14" s="163"/>
    </row>
    <row r="15" ht="20.1" customHeight="1" spans="1:2">
      <c r="A15" s="283" t="s">
        <v>681</v>
      </c>
      <c r="B15" s="163"/>
    </row>
    <row r="16" ht="20.1" customHeight="1" spans="1:2">
      <c r="A16" s="283" t="s">
        <v>682</v>
      </c>
      <c r="B16" s="163"/>
    </row>
    <row r="17" ht="20.1" customHeight="1" spans="1:2">
      <c r="A17" s="283" t="s">
        <v>683</v>
      </c>
      <c r="B17" s="163"/>
    </row>
    <row r="18" ht="20.1" customHeight="1" spans="1:2">
      <c r="A18" s="283" t="s">
        <v>684</v>
      </c>
      <c r="B18" s="163"/>
    </row>
    <row r="19" ht="20.1" customHeight="1" spans="1:2">
      <c r="A19" s="283" t="s">
        <v>685</v>
      </c>
      <c r="B19" s="163">
        <v>3.71</v>
      </c>
    </row>
    <row r="20" ht="20.1" customHeight="1" spans="1:2">
      <c r="A20" s="283" t="s">
        <v>686</v>
      </c>
      <c r="B20" s="163"/>
    </row>
    <row r="21" ht="20.1" customHeight="1" spans="1:2">
      <c r="A21" s="283" t="s">
        <v>687</v>
      </c>
      <c r="B21" s="163"/>
    </row>
    <row r="22" ht="20.1" customHeight="1" spans="1:3">
      <c r="A22" s="283" t="s">
        <v>688</v>
      </c>
      <c r="B22" s="163"/>
      <c r="C22" s="284"/>
    </row>
    <row r="23" ht="20.1" customHeight="1" spans="1:2">
      <c r="A23" s="283" t="s">
        <v>689</v>
      </c>
      <c r="B23" s="163"/>
    </row>
    <row r="24" ht="20.1" customHeight="1" spans="1:2">
      <c r="A24" s="283" t="s">
        <v>690</v>
      </c>
      <c r="B24" s="163"/>
    </row>
    <row r="25" ht="20.1" customHeight="1" spans="1:2">
      <c r="A25" s="283" t="s">
        <v>41</v>
      </c>
      <c r="B25" s="163"/>
    </row>
    <row r="26" ht="20.1" customHeight="1" spans="1:2">
      <c r="A26" s="283" t="s">
        <v>691</v>
      </c>
      <c r="B26" s="163"/>
    </row>
    <row r="27" ht="20.1" customHeight="1" spans="1:2">
      <c r="A27" s="283" t="s">
        <v>677</v>
      </c>
      <c r="B27" s="163"/>
    </row>
    <row r="28" ht="20.1" customHeight="1" spans="1:3">
      <c r="A28" s="283" t="s">
        <v>692</v>
      </c>
      <c r="B28" s="163"/>
      <c r="C28" s="284"/>
    </row>
    <row r="29" ht="20.1" customHeight="1" spans="1:2">
      <c r="A29" s="283" t="s">
        <v>693</v>
      </c>
      <c r="B29" s="163"/>
    </row>
    <row r="30" ht="20.1" customHeight="1" spans="1:2">
      <c r="A30" s="283" t="s">
        <v>694</v>
      </c>
      <c r="B30" s="163"/>
    </row>
    <row r="31" ht="20.1" customHeight="1" spans="1:2">
      <c r="A31" s="283" t="s">
        <v>695</v>
      </c>
      <c r="B31" s="163"/>
    </row>
    <row r="32" ht="20.1" customHeight="1" spans="1:3">
      <c r="A32" s="283" t="s">
        <v>696</v>
      </c>
      <c r="B32" s="163"/>
      <c r="C32" s="284"/>
    </row>
    <row r="33" ht="20.1" customHeight="1" spans="1:3">
      <c r="A33" s="283" t="s">
        <v>44</v>
      </c>
      <c r="B33" s="163"/>
      <c r="C33" s="284"/>
    </row>
    <row r="34" ht="20.1" customHeight="1" spans="1:2">
      <c r="A34" s="283" t="s">
        <v>697</v>
      </c>
      <c r="B34" s="163"/>
    </row>
    <row r="35" ht="20.1" customHeight="1" spans="1:2">
      <c r="A35" s="283" t="s">
        <v>698</v>
      </c>
      <c r="B35" s="163"/>
    </row>
    <row r="36" ht="20.1" customHeight="1" spans="1:2">
      <c r="A36" s="283" t="s">
        <v>50</v>
      </c>
      <c r="B36" s="163"/>
    </row>
    <row r="37" ht="20.1" customHeight="1" spans="1:2">
      <c r="A37" s="283" t="s">
        <v>699</v>
      </c>
      <c r="B37" s="163"/>
    </row>
    <row r="38" ht="20.1" customHeight="1" spans="1:2">
      <c r="A38" s="283" t="s">
        <v>700</v>
      </c>
      <c r="B38" s="163"/>
    </row>
    <row r="39" ht="20.1" customHeight="1" spans="1:2">
      <c r="A39" s="283" t="s">
        <v>701</v>
      </c>
      <c r="B39" s="163"/>
    </row>
    <row r="40" ht="20.1" customHeight="1" spans="1:2">
      <c r="A40" s="283" t="s">
        <v>702</v>
      </c>
      <c r="B40" s="163"/>
    </row>
    <row r="41" ht="20.1" customHeight="1" spans="1:2">
      <c r="A41" s="283" t="s">
        <v>703</v>
      </c>
      <c r="B41" s="163"/>
    </row>
    <row r="42" ht="20.1" customHeight="1" spans="1:2">
      <c r="A42" s="283" t="s">
        <v>704</v>
      </c>
      <c r="B42" s="163"/>
    </row>
    <row r="43" ht="20.1" customHeight="1" spans="1:2">
      <c r="A43" s="283" t="s">
        <v>705</v>
      </c>
      <c r="B43" s="163"/>
    </row>
    <row r="44" ht="20.1" customHeight="1" spans="1:2">
      <c r="A44" s="283" t="s">
        <v>706</v>
      </c>
      <c r="B44" s="163"/>
    </row>
    <row r="45" ht="20.1" customHeight="1" spans="1:2">
      <c r="A45" s="283" t="s">
        <v>707</v>
      </c>
      <c r="B45" s="163"/>
    </row>
    <row r="46" ht="20.1" customHeight="1" spans="1:2">
      <c r="A46" s="283" t="s">
        <v>51</v>
      </c>
      <c r="B46" s="163"/>
    </row>
    <row r="47" ht="20.1" customHeight="1" spans="1:2">
      <c r="A47" s="283" t="s">
        <v>708</v>
      </c>
      <c r="B47" s="163"/>
    </row>
    <row r="48" ht="20.1" customHeight="1" spans="1:2">
      <c r="A48" s="283" t="s">
        <v>709</v>
      </c>
      <c r="B48" s="163"/>
    </row>
    <row r="49" ht="20.1" customHeight="1" spans="1:2">
      <c r="A49" s="283" t="s">
        <v>52</v>
      </c>
      <c r="B49" s="163"/>
    </row>
    <row r="50" ht="20.1" customHeight="1" spans="1:2">
      <c r="A50" s="283" t="s">
        <v>710</v>
      </c>
      <c r="B50" s="163"/>
    </row>
    <row r="51" ht="20.1" customHeight="1" spans="1:2">
      <c r="A51" s="283" t="s">
        <v>711</v>
      </c>
      <c r="B51" s="163"/>
    </row>
    <row r="52" ht="31.9" customHeight="1" spans="1:2">
      <c r="A52" s="285" t="s">
        <v>712</v>
      </c>
      <c r="B52" s="285"/>
    </row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36" customHeight="1"/>
    <row r="66" ht="35.1" customHeight="1" spans="1:2">
      <c r="A66" s="277"/>
      <c r="B66" s="277"/>
    </row>
    <row r="67" spans="1:2">
      <c r="A67" s="277"/>
      <c r="B67" s="277"/>
    </row>
    <row r="68" spans="1:2">
      <c r="A68" s="277"/>
      <c r="B68" s="277"/>
    </row>
    <row r="69" spans="1:2">
      <c r="A69" s="277"/>
      <c r="B69" s="277"/>
    </row>
  </sheetData>
  <mergeCells count="3">
    <mergeCell ref="A1:B1"/>
    <mergeCell ref="A2:B2"/>
    <mergeCell ref="A52:B52"/>
  </mergeCells>
  <printOptions horizontalCentered="1"/>
  <pageMargins left="0.156944444444444" right="0.156944444444444" top="0.9" bottom="0.65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01-2018全镇收入</vt:lpstr>
      <vt:lpstr>02-2018全镇支出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2019-02-21T01:23:37Z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