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776" firstSheet="7" activeTab="12"/>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'!$A$4:$Q$4</definedName>
    <definedName name="_xlnm._FilterDatabase" localSheetId="6" hidden="1">'07-2019转移支付分项目 '!$A$5:$A$14</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'01-2019全镇收入'!$A$1:$D$27</definedName>
    <definedName name="_xlnm.Print_Area" localSheetId="1">'02-2019全镇支出'!$A$1:$D$32</definedName>
    <definedName name="_xlnm.Print_Area" localSheetId="2">'03-2019公共平衡 '!$A$1:$R$45</definedName>
    <definedName name="_xlnm.Print_Area" localSheetId="3">'04-2019公共本级支出功能 '!$A$1:$B$13</definedName>
    <definedName name="_xlnm.Print_Area" localSheetId="4">'05-2019公共线下 '!$A$1:$D$49</definedName>
    <definedName name="_xlnm.Print_Area" localSheetId="5">'06-2019转移支付分地区'!$A$1:$C$29</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'13-2020公共平衡'!$A$1:$F$42</definedName>
    <definedName name="_xlnm.Print_Area" localSheetId="13">'14-2020公共本级支出功能 '!$A$1:$B$520</definedName>
    <definedName name="_xlnm.Print_Area" localSheetId="14">'15-2020公共基本和项目 '!$A$1:$D$33</definedName>
    <definedName name="_xlnm.Print_Area" localSheetId="15">'16-2020公共本级基本支出经济 '!$A$1:$B$33</definedName>
    <definedName name="_xlnm.Print_Area" localSheetId="16">'17-2020公共线下'!$A$1:$D$39</definedName>
    <definedName name="_xlnm.Print_Area" localSheetId="17">'18-2020转移支付分地区'!$A$1:$B$32</definedName>
    <definedName name="_xlnm.Print_Area" localSheetId="18">'19-2020转移支付分项目'!$A$1:$B$14</definedName>
    <definedName name="_xlnm.Print_Area" localSheetId="20">'21-2020基金支出'!$A$1:$B$44</definedName>
    <definedName name="_xlnm.Print_Area" localSheetId="28">'29-债务还本付息'!$A$1:$D$26</definedName>
    <definedName name="_xlnm.Print_Area" localSheetId="7">'8-2019基金平衡'!$A$1:$N$29</definedName>
    <definedName name="_xlnm.Print_Area" localSheetId="8">'9-2019基金支出'!$A$1:$B$31</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<sst xmlns="http://schemas.openxmlformats.org/spreadsheetml/2006/main" count="2071" uniqueCount="1495">
  <si>
    <t>表1</t>
  </si>
  <si>
    <t>2019年全镇财政预算收入执行表</t>
  </si>
  <si>
    <t>单位：万元</t>
  </si>
  <si>
    <t>收      入</t>
  </si>
  <si>
    <t>2018年决算数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</si>
  <si>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</si>
  <si>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</si>
  <si>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</si>
  <si>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</si>
  <si>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</si>
  <si>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</si>
  <si>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</si>
  <si>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</si>
  <si>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</si>
  <si>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</si>
  <si>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</si>
  <si>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</si>
  <si>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</si>
  <si>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</si>
  <si>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</si>
  <si>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</si>
  <si>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</si>
  <si>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环保税</t>
  </si>
  <si>
    <t>1,58</t>
  </si>
  <si>
    <t xml:space="preserve">    其他税收</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</si>
  <si>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</si>
  <si>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</si>
  <si>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</si>
  <si>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</si>
  <si>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</si>
  <si>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</si>
  <si>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</si>
  <si>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</si>
  <si>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</si>
  <si>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</si>
  <si>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</si>
  <si>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</si>
  <si>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</si>
  <si>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</si>
  <si>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</si>
  <si>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</si>
  <si>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</si>
  <si>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</si>
  <si>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</si>
  <si>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</si>
  <si>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</si>
  <si>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</si>
  <si>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</si>
  <si>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</si>
  <si>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</si>
  <si>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</si>
  <si>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</si>
  <si>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</si>
  <si>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</si>
  <si>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</si>
  <si>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</si>
  <si>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</si>
  <si>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</si>
  <si>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</si>
  <si>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</si>
  <si>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</si>
  <si>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</si>
  <si>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</si>
  <si>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2019年镇级一般公共预算收支执行表</t>
  </si>
  <si>
    <t>2018年
完成数</t>
  </si>
  <si>
    <t>年初预算</t>
  </si>
  <si>
    <t>调整
预算数</t>
  </si>
  <si>
    <t>年度
预算数</t>
  </si>
  <si>
    <t>执行数
为年度
预算%</t>
  </si>
  <si>
    <t>执行数比
上年决算
数增长%</t>
  </si>
  <si>
    <t>支      出</t>
  </si>
  <si>
    <t>2018年度
决算数</t>
  </si>
  <si>
    <t>年度预算数</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</si>
  <si>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</si>
  <si>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</si>
  <si>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</si>
  <si>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</si>
  <si>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</si>
  <si>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</si>
  <si>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</si>
  <si>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</si>
  <si>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</si>
  <si>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</si>
  <si>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</si>
  <si>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</si>
  <si>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</si>
  <si>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</si>
  <si>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</si>
  <si>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</si>
  <si>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</si>
  <si>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</si>
  <si>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</si>
  <si>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</si>
  <si>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</si>
  <si>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</si>
  <si>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</si>
  <si>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</si>
  <si>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</si>
  <si>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</si>
  <si>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</si>
  <si>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</si>
  <si>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</si>
  <si>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车船税</t>
  </si>
  <si>
    <t>十四、资源勘探工业信息等支出</t>
  </si>
  <si>
    <t xml:space="preserve">    其他税收收入</t>
  </si>
  <si>
    <t>十五、商业服务业等支出</t>
  </si>
  <si>
    <t>二、非税收入</t>
  </si>
  <si>
    <t>十六、金融支出</t>
  </si>
  <si>
    <t xml:space="preserve">    专项收入</t>
  </si>
  <si>
    <t>十七、援助其他地区支出</t>
  </si>
  <si>
    <t xml:space="preserve">    行政事业性收费收入</t>
  </si>
  <si>
    <t>十八、自然资源海洋气象等支出</t>
  </si>
  <si>
    <t xml:space="preserve">    罚没收入</t>
  </si>
  <si>
    <t>十九、住房保障支出</t>
  </si>
  <si>
    <t xml:space="preserve">    国有资源(资产)有偿使用收入</t>
  </si>
  <si>
    <t>二十、粮油物资储备支出</t>
  </si>
  <si>
    <t xml:space="preserve">    捐赠收入</t>
  </si>
  <si>
    <t>二十一、灾害防治及应急管理支出</t>
  </si>
  <si>
    <t xml:space="preserve">    政府住房基金收入</t>
  </si>
  <si>
    <t>二十二、预备费</t>
  </si>
  <si>
    <t xml:space="preserve">    其他收入</t>
  </si>
  <si>
    <t>二十三、其他支出</t>
  </si>
  <si>
    <t>二十四、债务付息支出</t>
  </si>
  <si>
    <t>二十五、债务发行费用支出</t>
  </si>
  <si>
    <t xml:space="preserve"> </t>
  </si>
  <si>
    <t>转移性收入合计</t>
  </si>
  <si>
    <t>转移性支出合计</t>
  </si>
  <si>
    <t>一、上级补助收入</t>
  </si>
  <si>
    <t>一、上解上级支出</t>
  </si>
  <si>
    <t>二、镇街上解收入</t>
  </si>
  <si>
    <t>二、补助地区支出</t>
  </si>
  <si>
    <t>三、调入预算稳定调节基金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</si>
  <si>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</si>
  <si>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</si>
  <si>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</si>
  <si>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</si>
  <si>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</si>
  <si>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</si>
  <si>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</si>
  <si>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</si>
  <si>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</si>
  <si>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</si>
  <si>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</si>
  <si>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</si>
  <si>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</si>
  <si>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</si>
  <si>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</si>
  <si>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</si>
  <si>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</si>
  <si>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</si>
  <si>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支        出</t>
  </si>
  <si>
    <r>
      <rPr>
        <sz val="14"/>
        <rFont val="黑体"/>
        <charset val="134"/>
      </rPr>
      <t>执行数</t>
    </r>
  </si>
  <si>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</si>
  <si>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</si>
  <si>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</si>
  <si>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</si>
  <si>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</si>
  <si>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</si>
  <si>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</si>
  <si>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</si>
  <si>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</si>
  <si>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</si>
  <si>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</si>
  <si>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</si>
  <si>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</si>
  <si>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</si>
  <si>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</si>
  <si>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</si>
  <si>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</si>
  <si>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</si>
  <si>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</si>
  <si>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</si>
  <si>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</si>
  <si>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</si>
  <si>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</si>
  <si>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</si>
  <si>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</si>
  <si>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</si>
  <si>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</si>
  <si>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</si>
  <si>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</si>
  <si>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</si>
  <si>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</si>
  <si>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</si>
  <si>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</si>
  <si>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</si>
  <si>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</si>
  <si>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</si>
  <si>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</si>
  <si>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</si>
  <si>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</si>
  <si>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</si>
  <si>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</si>
  <si>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</si>
  <si>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</si>
  <si>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</si>
  <si>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</si>
  <si>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</si>
  <si>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</si>
  <si>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</si>
  <si>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</si>
  <si>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</si>
  <si>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</si>
  <si>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</si>
  <si>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</si>
  <si>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</si>
  <si>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t>
  </si>
  <si>
    <t xml:space="preserve">    网信事务</t>
  </si>
  <si>
    <t xml:space="preserve">    市场监督管理事务</t>
  </si>
  <si>
    <t xml:space="preserve">      市场监督管理专项</t>
  </si>
  <si>
    <t xml:space="preserve">      市场监管执法</t>
  </si>
  <si>
    <t xml:space="preserve">      消费者权益保护</t>
  </si>
  <si>
    <t xml:space="preserve">    其他一般公共服务支出</t>
  </si>
  <si>
    <t xml:space="preserve">      其他一般公共服务支出</t>
  </si>
  <si>
    <t xml:space="preserve">  二、国防支出</t>
  </si>
  <si>
    <t xml:space="preserve">    国防动员</t>
  </si>
  <si>
    <t xml:space="preserve">      人民防空</t>
  </si>
  <si>
    <t xml:space="preserve">      预备役部队</t>
  </si>
  <si>
    <t xml:space="preserve">    其他国防支出</t>
  </si>
  <si>
    <t xml:space="preserve">      其他国防支出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</si>
  <si>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</si>
  <si>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</si>
  <si>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</si>
  <si>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</si>
  <si>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</si>
  <si>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</si>
  <si>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</si>
  <si>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</si>
  <si>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</si>
  <si>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</si>
  <si>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</si>
  <si>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</si>
  <si>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</si>
  <si>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</si>
  <si>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</si>
  <si>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</si>
  <si>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</si>
  <si>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</si>
  <si>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</si>
  <si>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</si>
  <si>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</si>
  <si>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</si>
  <si>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</si>
  <si>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</si>
  <si>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</si>
  <si>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</si>
  <si>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</si>
  <si>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</si>
  <si>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</si>
  <si>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</si>
  <si>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</si>
  <si>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</si>
  <si>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</si>
  <si>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</si>
  <si>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</si>
  <si>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</si>
  <si>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</si>
  <si>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</si>
  <si>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</si>
  <si>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</si>
  <si>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</si>
  <si>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</si>
  <si>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</si>
  <si>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</si>
  <si>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</si>
  <si>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</si>
  <si>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</si>
  <si>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</si>
  <si>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</si>
  <si>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</si>
  <si>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</si>
  <si>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</si>
  <si>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</si>
  <si>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</si>
  <si>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</si>
  <si>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</si>
  <si>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</si>
  <si>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其他科学技术支出</t>
  </si>
  <si>
    <t xml:space="preserve">  三、文化旅游体育与传媒支出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</si>
  <si>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</si>
  <si>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</si>
  <si>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</si>
  <si>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</si>
  <si>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</si>
  <si>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</si>
  <si>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</si>
  <si>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</si>
  <si>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</si>
  <si>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</si>
  <si>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</si>
  <si>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</si>
  <si>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</si>
  <si>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</si>
  <si>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</si>
  <si>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</si>
  <si>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</si>
  <si>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</si>
  <si>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</si>
  <si>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</si>
  <si>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</si>
  <si>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</si>
  <si>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</si>
  <si>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</si>
  <si>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</si>
  <si>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</si>
  <si>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</si>
  <si>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四、社会保障和就业支出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</si>
  <si>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</si>
  <si>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</si>
  <si>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</si>
  <si>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</si>
  <si>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</si>
  <si>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</si>
  <si>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</si>
  <si>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</si>
  <si>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</si>
  <si>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</si>
  <si>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</si>
  <si>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</si>
  <si>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</si>
  <si>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</si>
  <si>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</si>
  <si>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</si>
  <si>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</si>
  <si>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</si>
  <si>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</si>
  <si>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</si>
  <si>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</si>
  <si>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</si>
  <si>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</si>
  <si>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</si>
  <si>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</si>
  <si>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</si>
  <si>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</si>
  <si>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</si>
  <si>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</si>
  <si>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</si>
  <si>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</si>
  <si>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</si>
  <si>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</si>
  <si>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</si>
  <si>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伤残抚恤</t>
  </si>
  <si>
    <t xml:space="preserve">      农村籍退役士兵老年生活补贴</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</si>
  <si>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</si>
  <si>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</si>
  <si>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</si>
  <si>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</si>
  <si>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</si>
  <si>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</si>
  <si>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</si>
  <si>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</si>
  <si>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</si>
  <si>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</si>
  <si>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</si>
  <si>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</si>
  <si>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</si>
  <si>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</si>
  <si>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</si>
  <si>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</si>
  <si>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</si>
  <si>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</si>
  <si>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</si>
  <si>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</si>
  <si>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</si>
  <si>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</si>
  <si>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</si>
  <si>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</si>
  <si>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</si>
  <si>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</si>
  <si>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</si>
  <si>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</si>
  <si>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</si>
  <si>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</si>
  <si>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</si>
  <si>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</si>
  <si>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</si>
  <si>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</si>
  <si>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</si>
  <si>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</si>
  <si>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</si>
  <si>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五、卫生健康支出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</si>
  <si>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</si>
  <si>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</si>
  <si>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</si>
  <si>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</si>
  <si>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</si>
  <si>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</si>
  <si>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</si>
  <si>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</si>
  <si>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</si>
  <si>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</si>
  <si>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</si>
  <si>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</si>
  <si>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</si>
  <si>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</si>
  <si>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</si>
  <si>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</si>
  <si>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</si>
  <si>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</si>
  <si>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</si>
  <si>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</si>
  <si>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</si>
  <si>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</si>
  <si>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</si>
  <si>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</si>
  <si>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</si>
  <si>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</si>
  <si>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</si>
  <si>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</si>
  <si>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</si>
  <si>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</si>
  <si>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</si>
  <si>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</si>
  <si>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</si>
  <si>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</si>
  <si>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</si>
  <si>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</si>
  <si>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</si>
  <si>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</si>
  <si>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</si>
  <si>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</si>
  <si>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其他卫生健康支出</t>
  </si>
  <si>
    <t xml:space="preserve">  六、节能环保支出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</si>
  <si>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</si>
  <si>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</si>
  <si>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</si>
  <si>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</si>
  <si>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</si>
  <si>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</si>
  <si>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</si>
  <si>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</si>
  <si>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</si>
  <si>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</si>
  <si>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</si>
  <si>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</si>
  <si>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</si>
  <si>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</si>
  <si>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</si>
  <si>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</si>
  <si>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</si>
  <si>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</si>
  <si>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</si>
  <si>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</si>
  <si>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</si>
  <si>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</si>
  <si>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</si>
  <si>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</si>
  <si>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</si>
  <si>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其他节能环保支出</t>
  </si>
  <si>
    <t xml:space="preserve">  七、城乡社区支出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</si>
  <si>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</si>
  <si>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</si>
  <si>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</si>
  <si>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</si>
  <si>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</si>
  <si>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</si>
  <si>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</si>
  <si>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</si>
  <si>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</si>
  <si>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</si>
  <si>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</si>
  <si>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</si>
  <si>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</si>
  <si>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</si>
  <si>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</si>
  <si>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八、农林水支出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</si>
  <si>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</si>
  <si>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</si>
  <si>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</si>
  <si>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</si>
  <si>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</si>
  <si>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</si>
  <si>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</si>
  <si>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</si>
  <si>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</si>
  <si>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</si>
  <si>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</si>
  <si>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</si>
  <si>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</si>
  <si>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</si>
  <si>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</si>
  <si>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</si>
  <si>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</si>
  <si>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</si>
  <si>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</si>
  <si>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</si>
  <si>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</si>
  <si>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</si>
  <si>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</si>
  <si>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</si>
  <si>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</si>
  <si>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</si>
  <si>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</si>
  <si>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</si>
  <si>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</si>
  <si>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</si>
  <si>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</si>
  <si>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</si>
  <si>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</si>
  <si>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</si>
  <si>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</si>
  <si>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</si>
  <si>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</si>
  <si>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</si>
  <si>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</si>
  <si>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</si>
  <si>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</si>
  <si>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</si>
  <si>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</si>
  <si>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</si>
  <si>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</si>
  <si>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</si>
  <si>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</si>
  <si>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</si>
  <si>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</si>
  <si>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九、交通运输支出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</si>
  <si>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</si>
  <si>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</si>
  <si>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</si>
  <si>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</si>
  <si>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</si>
  <si>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</si>
  <si>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</si>
  <si>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</si>
  <si>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</si>
  <si>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</si>
  <si>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</si>
  <si>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</si>
  <si>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</si>
  <si>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</si>
  <si>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</si>
  <si>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</si>
  <si>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</si>
  <si>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</si>
  <si>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</si>
  <si>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</si>
  <si>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</si>
  <si>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</si>
  <si>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</si>
  <si>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</si>
  <si>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</si>
  <si>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</si>
  <si>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</si>
  <si>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</si>
  <si>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</si>
  <si>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</si>
  <si>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</si>
  <si>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</si>
  <si>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</si>
  <si>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十五、商业服务业等支出</t>
  </si>
  <si>
    <t xml:space="preserve">    商业流通事务</t>
  </si>
  <si>
    <t xml:space="preserve">      民贸民品贷款贴息</t>
  </si>
  <si>
    <t xml:space="preserve">    涉外发展服务支出</t>
  </si>
  <si>
    <t xml:space="preserve">      其他涉外发展服务支出</t>
  </si>
  <si>
    <t xml:space="preserve">    其他商业服务业等支出</t>
  </si>
  <si>
    <t xml:space="preserve">      其他商业服务业等支出</t>
  </si>
  <si>
    <t xml:space="preserve">  十六、金融支出</t>
  </si>
  <si>
    <t xml:space="preserve">    金融部门行政支出</t>
  </si>
  <si>
    <t xml:space="preserve">    金融部门监管支出</t>
  </si>
  <si>
    <t xml:space="preserve">      金融部门其他监管支出</t>
  </si>
  <si>
    <t xml:space="preserve">  十八、自然资源海洋气象等支出</t>
  </si>
  <si>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</si>
  <si>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</si>
  <si>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</si>
  <si>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</si>
  <si>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</si>
  <si>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</si>
  <si>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</si>
  <si>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</si>
  <si>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</si>
  <si>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</si>
  <si>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</si>
  <si>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十、住房保障支出</t>
  </si>
  <si>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</si>
  <si>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</si>
  <si>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</si>
  <si>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</si>
  <si>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</si>
  <si>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</si>
  <si>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</si>
  <si>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二十、粮油物资储备支出</t>
  </si>
  <si>
    <t xml:space="preserve">    粮油事务</t>
  </si>
  <si>
    <t xml:space="preserve">      其他粮油事务支出</t>
  </si>
  <si>
    <t xml:space="preserve">    粮油储备</t>
  </si>
  <si>
    <t xml:space="preserve">      储备粮油补贴</t>
  </si>
  <si>
    <t xml:space="preserve">      储备粮油差价补贴</t>
  </si>
  <si>
    <t xml:space="preserve">      其他粮油储备支出</t>
  </si>
  <si>
    <t xml:space="preserve">  十一、灾害防治及应急管理支出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</si>
  <si>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</si>
  <si>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</si>
  <si>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</si>
  <si>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</si>
  <si>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</si>
  <si>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</si>
  <si>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</si>
  <si>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</si>
  <si>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</si>
  <si>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</si>
  <si>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</si>
  <si>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</si>
  <si>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</si>
  <si>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</si>
  <si>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</si>
  <si>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二十五、债务发行费用支出</t>
  </si>
  <si>
    <t xml:space="preserve">    地方政府一般债务发行费用支出</t>
  </si>
  <si>
    <t>注：本表详细反映2019年一般公共预算本级支出情况，按《预算法》要求细化到功能分类项级科目。</t>
  </si>
  <si>
    <t>表5</t>
  </si>
  <si>
    <t>2019年镇级一般公共预算转移支付收支执行表</t>
  </si>
  <si>
    <t>收        入</t>
  </si>
  <si>
    <t>上级补助收入</t>
  </si>
  <si>
    <t>补助地区支出</t>
  </si>
  <si>
    <t>一、一般性转移支付收入</t>
  </si>
  <si>
    <t>一、一般性转移支付支出</t>
  </si>
  <si>
    <t>体制补助收入</t>
  </si>
  <si>
    <t xml:space="preserve">       所得税基数返还</t>
  </si>
  <si>
    <t xml:space="preserve">       成品油税费改革税收返还</t>
  </si>
  <si>
    <t xml:space="preserve">       营改增基数返还</t>
  </si>
  <si>
    <t xml:space="preserve">       均衡性转移支付收入</t>
  </si>
  <si>
    <t xml:space="preserve">       固定数额补助</t>
  </si>
  <si>
    <t xml:space="preserve">       县乡基本财力保障机制奖补资金</t>
  </si>
  <si>
    <t xml:space="preserve">       基层公检法司转移支付</t>
  </si>
  <si>
    <t xml:space="preserve">       义务教育等转移支付</t>
  </si>
  <si>
    <t xml:space="preserve">       结算补助</t>
  </si>
  <si>
    <t xml:space="preserve">       老少边穷转移支付</t>
  </si>
  <si>
    <t xml:space="preserve">       农村综合改革转移支付</t>
  </si>
  <si>
    <t xml:space="preserve">       基本养老保险和低保等转移支付</t>
  </si>
  <si>
    <t xml:space="preserve">       新型农村合作医疗等转移支付</t>
  </si>
  <si>
    <t xml:space="preserve">       其他一般性转移支付</t>
  </si>
  <si>
    <t xml:space="preserve">       重点生态功能区转移支付
</t>
  </si>
  <si>
    <t xml:space="preserve">       产粮（油）大县奖励资金</t>
  </si>
  <si>
    <t>二、共同财政事权转移支付</t>
  </si>
  <si>
    <t xml:space="preserve">      教育共同财政事权转移支付</t>
  </si>
  <si>
    <t xml:space="preserve">      节能环保共同财政事权转移支付</t>
  </si>
  <si>
    <t xml:space="preserve">      农林水共同财政事权转移支付</t>
  </si>
  <si>
    <t xml:space="preserve">      其他共同财政事权转移支付</t>
  </si>
  <si>
    <t xml:space="preserve">      社会保障和就业共同财政事权转移支付</t>
  </si>
  <si>
    <t xml:space="preserve">      卫生健康共同财政事权分类分档转移支付</t>
  </si>
  <si>
    <t xml:space="preserve">      文化旅游体育与传媒共同财政事权转移支付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</si>
  <si>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</si>
  <si>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</si>
  <si>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</si>
  <si>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</si>
  <si>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</si>
  <si>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</si>
  <si>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</si>
  <si>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</si>
  <si>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</si>
  <si>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</si>
  <si>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卫生健康支出</t>
  </si>
  <si>
    <t xml:space="preserve">       节能环保</t>
  </si>
  <si>
    <t xml:space="preserve">       城乡社区</t>
  </si>
  <si>
    <t xml:space="preserve">       农林水</t>
  </si>
  <si>
    <t xml:space="preserve">       交通运输</t>
  </si>
  <si>
    <t xml:space="preserve">       资源勘探工业信息</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</si>
  <si>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</si>
  <si>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</si>
  <si>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</si>
  <si>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</si>
  <si>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</si>
  <si>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</si>
  <si>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</si>
  <si>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</si>
  <si>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</si>
  <si>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</si>
  <si>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</si>
  <si>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</si>
  <si>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</si>
  <si>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</si>
  <si>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</si>
  <si>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</si>
  <si>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</si>
  <si>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</si>
  <si>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</si>
  <si>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</si>
  <si>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</si>
  <si>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</si>
  <si>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</si>
  <si>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</si>
  <si>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</si>
  <si>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</si>
  <si>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</si>
  <si>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</si>
  <si>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</si>
  <si>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</si>
  <si>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</si>
  <si>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</si>
  <si>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</si>
  <si>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</si>
  <si>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</si>
  <si>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</si>
  <si>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</si>
  <si>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</si>
  <si>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</si>
  <si>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</si>
  <si>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二、补助镇街支出</t>
  </si>
  <si>
    <t xml:space="preserve">三、地方政府债务收入 </t>
  </si>
  <si>
    <t>三、调出资金</t>
  </si>
  <si>
    <t>四、地方政府债务还本支出</t>
  </si>
  <si>
    <t xml:space="preserve">    地方政府其他债务还本支出
   </t>
  </si>
  <si>
    <t>四、上年结转</t>
  </si>
  <si>
    <t xml:space="preserve">    地方政府债券还本转贷支出（新增）</t>
  </si>
  <si>
    <t xml:space="preserve">    地方政府债券还本转贷支出（再融资）</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</si>
  <si>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</si>
  <si>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</si>
  <si>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</si>
  <si>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</si>
  <si>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</si>
  <si>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</si>
  <si>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</si>
  <si>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</si>
  <si>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</si>
  <si>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</si>
  <si>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</si>
  <si>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一、城乡社区支出</t>
  </si>
  <si>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</si>
  <si>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</si>
  <si>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</si>
  <si>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</si>
  <si>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</si>
  <si>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</si>
  <si>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</si>
  <si>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</si>
  <si>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</si>
  <si>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</si>
  <si>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</si>
  <si>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</si>
  <si>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</si>
  <si>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</si>
  <si>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</si>
  <si>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四、农林水支出</t>
  </si>
  <si>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</si>
  <si>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</si>
  <si>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</si>
  <si>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</si>
  <si>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</si>
  <si>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六、其他支出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</si>
  <si>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</si>
  <si>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</si>
  <si>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</si>
  <si>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</si>
  <si>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</si>
  <si>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</si>
  <si>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</si>
  <si>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</si>
  <si>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</si>
  <si>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</si>
  <si>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</si>
  <si>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</si>
  <si>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八、债务发行费用支出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</si>
  <si>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</si>
  <si>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</si>
  <si>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</si>
  <si>
    <t>表10</t>
  </si>
  <si>
    <t xml:space="preserve">2019年镇级政府性基金预算转移支付收支执行表 </t>
  </si>
  <si>
    <t>收       入</t>
  </si>
  <si>
    <t>补地区街支出</t>
  </si>
  <si>
    <t>彩票公益金补助</t>
  </si>
  <si>
    <t>基础设施建设和经济发展补助</t>
  </si>
  <si>
    <t>地方旅游开发项目补助</t>
  </si>
  <si>
    <t>国有土地使用权出让收入补助</t>
  </si>
  <si>
    <t>三峡水库库区基金补助</t>
  </si>
  <si>
    <t>解决移民遗留问题补助</t>
  </si>
  <si>
    <t>表11</t>
  </si>
  <si>
    <t>2019年镇级国有资本经营预算收支执行表</t>
  </si>
  <si>
    <t>2018年数据</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</si>
  <si>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</si>
  <si>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</si>
  <si>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</si>
  <si>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</si>
  <si>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</si>
  <si>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</si>
  <si>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</si>
  <si>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</si>
  <si>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</si>
  <si>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</si>
  <si>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</si>
  <si>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</si>
  <si>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</si>
  <si>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</si>
  <si>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</si>
  <si>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</si>
  <si>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</si>
  <si>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</si>
  <si>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</si>
  <si>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</si>
  <si>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</si>
  <si>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</si>
  <si>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</si>
  <si>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2019年全镇社会保险基金预算收支执行表</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</si>
  <si>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</si>
  <si>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</si>
  <si>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</si>
  <si>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</si>
  <si>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</si>
  <si>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</si>
  <si>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</si>
  <si>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</si>
  <si>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</si>
  <si>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</si>
  <si>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</si>
  <si>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</si>
  <si>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</si>
  <si>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</si>
  <si>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</si>
  <si>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</si>
  <si>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</si>
  <si>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</si>
  <si>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</si>
  <si>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</si>
  <si>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</si>
  <si>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</si>
  <si>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 xml:space="preserve">   一般公共服务支出</t>
  </si>
  <si>
    <t xml:space="preserve">   国防</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</si>
  <si>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</si>
  <si>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</si>
  <si>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</si>
  <si>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</si>
  <si>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</si>
  <si>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</si>
  <si>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</si>
  <si>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</si>
  <si>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</si>
  <si>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</si>
  <si>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</si>
  <si>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</si>
  <si>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</si>
  <si>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</si>
  <si>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</si>
  <si>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</si>
  <si>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国有资源（资产）有偿使用收入</t>
  </si>
  <si>
    <t xml:space="preserve">   灾害防治及应急管理支出</t>
  </si>
  <si>
    <t xml:space="preserve">   债务付息支出</t>
  </si>
  <si>
    <t xml:space="preserve">   其他支出</t>
  </si>
  <si>
    <t>三、动用预算稳定调节基金</t>
  </si>
  <si>
    <t xml:space="preserve">    地方政府债券还本支出(再融资）</t>
  </si>
  <si>
    <t>五、地方政府债务收入</t>
  </si>
  <si>
    <t>四、地方政府债务转贷支出</t>
  </si>
  <si>
    <t>五、安排稳定调节基金</t>
  </si>
  <si>
    <t xml:space="preserve">注：1.本表直观反映2020年一般公共预算收入与支出的平衡关系。
    2.收入总计（本级收入合计+转移性收入合计）=支出总计（本级支出合计+转移性支出合计）。
   </t>
  </si>
  <si>
    <t>表14</t>
  </si>
  <si>
    <t xml:space="preserve">2020年镇级一般公共预算本级支出预算表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</si>
  <si>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</si>
  <si>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</si>
  <si>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</si>
  <si>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</si>
  <si>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</si>
  <si>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</si>
  <si>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</si>
  <si>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</si>
  <si>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</si>
  <si>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</si>
  <si>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</si>
  <si>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</si>
  <si>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</si>
  <si>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</si>
  <si>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</si>
  <si>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</si>
  <si>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</si>
  <si>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</si>
  <si>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</si>
  <si>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</si>
  <si>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</si>
  <si>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</si>
  <si>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</si>
  <si>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</si>
  <si>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</si>
  <si>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</si>
  <si>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</si>
  <si>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</si>
  <si>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</si>
  <si>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</si>
  <si>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</si>
  <si>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</si>
  <si>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</si>
  <si>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</si>
  <si>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</si>
  <si>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</si>
  <si>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</si>
  <si>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</si>
  <si>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</si>
  <si>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</si>
  <si>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</si>
  <si>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</si>
  <si>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</si>
  <si>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</si>
  <si>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</si>
  <si>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</si>
  <si>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</si>
  <si>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</si>
  <si>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</si>
  <si>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</si>
  <si>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</si>
  <si>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网信事务</t>
  </si>
  <si>
    <t xml:space="preserve">  市场监督管理事务</t>
  </si>
  <si>
    <t xml:space="preserve">  其他一般公共服务支出</t>
  </si>
  <si>
    <t>二、国防支出</t>
  </si>
  <si>
    <t xml:space="preserve">  国防动员</t>
  </si>
  <si>
    <t xml:space="preserve">    人民防空</t>
  </si>
  <si>
    <t xml:space="preserve">    预备役部队</t>
  </si>
  <si>
    <t xml:space="preserve">  其他国防支出</t>
  </si>
  <si>
    <t>三、公共安全支出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</si>
  <si>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</si>
  <si>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</si>
  <si>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</si>
  <si>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</si>
  <si>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</si>
  <si>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</si>
  <si>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</si>
  <si>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</si>
  <si>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</si>
  <si>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</si>
  <si>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</si>
  <si>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</si>
  <si>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</si>
  <si>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四、教育支出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</si>
  <si>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</si>
  <si>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</si>
  <si>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</si>
  <si>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</si>
  <si>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</si>
  <si>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</si>
  <si>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</si>
  <si>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</si>
  <si>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</si>
  <si>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</si>
  <si>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</si>
  <si>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</si>
  <si>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</si>
  <si>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</si>
  <si>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</si>
  <si>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</si>
  <si>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</si>
  <si>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</si>
  <si>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</si>
  <si>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其他教育支出</t>
  </si>
  <si>
    <t>五、科学技术支出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</si>
  <si>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</si>
  <si>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</si>
  <si>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</si>
  <si>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</si>
  <si>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</si>
  <si>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</si>
  <si>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</si>
  <si>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</si>
  <si>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</si>
  <si>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</si>
  <si>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</si>
  <si>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</si>
  <si>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</si>
  <si>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三、文化旅游体育与传媒支出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</si>
  <si>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</si>
  <si>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</si>
  <si>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</si>
  <si>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</si>
  <si>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</si>
  <si>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</si>
  <si>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</si>
  <si>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</si>
  <si>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</si>
  <si>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</si>
  <si>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</si>
  <si>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</si>
  <si>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</si>
  <si>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</si>
  <si>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</si>
  <si>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</si>
  <si>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</si>
  <si>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</si>
  <si>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</si>
  <si>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</si>
  <si>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</si>
  <si>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</si>
  <si>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</si>
  <si>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</si>
  <si>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</si>
  <si>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</si>
  <si>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</si>
  <si>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其他文化旅游体育与传媒支出</t>
  </si>
  <si>
    <t>四、社会保障和就业支出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</si>
  <si>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</si>
  <si>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</si>
  <si>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</si>
  <si>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</si>
  <si>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</si>
  <si>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</si>
  <si>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</si>
  <si>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</si>
  <si>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</si>
  <si>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</si>
  <si>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</si>
  <si>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</si>
  <si>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</si>
  <si>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</si>
  <si>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</si>
  <si>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</si>
  <si>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</si>
  <si>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</si>
  <si>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</si>
  <si>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</si>
  <si>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</si>
  <si>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</si>
  <si>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</si>
  <si>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</si>
  <si>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</si>
  <si>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</si>
  <si>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</si>
  <si>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</si>
  <si>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</si>
  <si>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</si>
  <si>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</si>
  <si>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</si>
  <si>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</si>
  <si>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</si>
  <si>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</si>
  <si>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</si>
  <si>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</si>
  <si>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</si>
  <si>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</si>
  <si>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</si>
  <si>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</si>
  <si>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</si>
  <si>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</si>
  <si>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</si>
  <si>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</si>
  <si>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</si>
  <si>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</si>
  <si>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</si>
  <si>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</si>
  <si>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</si>
  <si>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</si>
  <si>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</si>
  <si>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</si>
  <si>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</si>
  <si>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</si>
  <si>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</si>
  <si>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</si>
  <si>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五、卫生健康支出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</si>
  <si>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</si>
  <si>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</si>
  <si>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</si>
  <si>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</si>
  <si>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</si>
  <si>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</si>
  <si>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</si>
  <si>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</si>
  <si>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</si>
  <si>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</si>
  <si>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</si>
  <si>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</si>
  <si>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</si>
  <si>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</si>
  <si>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</si>
  <si>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</si>
  <si>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</si>
  <si>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</si>
  <si>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</si>
  <si>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</si>
  <si>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</si>
  <si>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</si>
  <si>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</si>
  <si>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</si>
  <si>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</si>
  <si>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</si>
  <si>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</si>
  <si>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</si>
  <si>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</si>
  <si>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</si>
  <si>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</si>
  <si>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</si>
  <si>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</si>
  <si>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</si>
  <si>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</si>
  <si>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</si>
  <si>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</si>
  <si>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</si>
  <si>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九、节能环保支出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</si>
  <si>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</si>
  <si>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</si>
  <si>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</si>
  <si>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</si>
  <si>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</si>
  <si>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</si>
  <si>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</si>
  <si>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</si>
  <si>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</si>
  <si>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</si>
  <si>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</si>
  <si>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</si>
  <si>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退耕还林还草</t>
  </si>
  <si>
    <t xml:space="preserve">    退耕还林粮食折现补贴</t>
  </si>
  <si>
    <t xml:space="preserve">    其他退耕还林还草支出</t>
  </si>
  <si>
    <t xml:space="preserve">  能源节约利用</t>
  </si>
  <si>
    <t xml:space="preserve">  污染减排</t>
  </si>
  <si>
    <t xml:space="preserve">    生态环境监测与信息</t>
  </si>
  <si>
    <t xml:space="preserve">    生态环境执法监察</t>
  </si>
  <si>
    <t xml:space="preserve">  其他节能环保支出</t>
  </si>
  <si>
    <t>六、城乡社区支出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</si>
  <si>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</si>
  <si>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</si>
  <si>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</si>
  <si>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</si>
  <si>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</si>
  <si>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</si>
  <si>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</si>
  <si>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</si>
  <si>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建设市场管理与监督</t>
  </si>
  <si>
    <t xml:space="preserve">  其他城乡社区支出</t>
  </si>
  <si>
    <t>七、农林水支出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</si>
  <si>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</si>
  <si>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</si>
  <si>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</si>
  <si>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</si>
  <si>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</si>
  <si>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</si>
  <si>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农村合作经济</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</si>
  <si>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</si>
  <si>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</si>
  <si>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</si>
  <si>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</si>
  <si>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</si>
  <si>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</si>
  <si>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</si>
  <si>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</si>
  <si>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</si>
  <si>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</si>
  <si>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</si>
  <si>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</si>
  <si>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</si>
  <si>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</si>
  <si>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</si>
  <si>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</si>
  <si>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</si>
  <si>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</si>
  <si>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</si>
  <si>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</si>
  <si>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</si>
  <si>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</si>
  <si>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</si>
  <si>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</si>
  <si>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江河湖库水系综合整治</t>
  </si>
  <si>
    <t xml:space="preserve">    农村人畜饮水</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</si>
  <si>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</si>
  <si>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</si>
  <si>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</si>
  <si>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</si>
  <si>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</si>
  <si>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</si>
  <si>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</si>
  <si>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</si>
  <si>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</si>
  <si>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</si>
  <si>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</si>
  <si>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 xml:space="preserve">  其他农林水支出</t>
  </si>
  <si>
    <t xml:space="preserve">    其他农林水支出</t>
  </si>
  <si>
    <t>十二、交通运输支出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</si>
  <si>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</si>
  <si>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</si>
  <si>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</si>
  <si>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</si>
  <si>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</si>
  <si>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</si>
  <si>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</si>
  <si>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</si>
  <si>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航标事业发展支出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</si>
  <si>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</si>
  <si>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</si>
  <si>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</si>
  <si>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</si>
  <si>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</si>
  <si>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</si>
  <si>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</si>
  <si>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</si>
  <si>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</si>
  <si>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十三、资源勘探工业信息等支出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</si>
  <si>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</si>
  <si>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</si>
  <si>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</si>
  <si>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</si>
  <si>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</si>
  <si>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</si>
  <si>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</si>
  <si>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</si>
  <si>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</si>
  <si>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</si>
  <si>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</si>
  <si>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</si>
  <si>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</si>
  <si>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十四、商业服务业等支出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</si>
  <si>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</si>
  <si>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</si>
  <si>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</si>
  <si>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</si>
  <si>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</si>
  <si>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十五、金融支出</t>
  </si>
  <si>
    <t xml:space="preserve">  金融部门行政支出</t>
  </si>
  <si>
    <t xml:space="preserve">  金融发展支出</t>
  </si>
  <si>
    <t xml:space="preserve">    利息费用补贴支出</t>
  </si>
  <si>
    <t>十六、自然资源海洋气象等支出</t>
  </si>
  <si>
    <t xml:space="preserve">  自然资源事务</t>
  </si>
  <si>
    <t xml:space="preserve">    地质勘查与矿产资源管理</t>
  </si>
  <si>
    <t xml:space="preserve">    其他自然资源事务支出</t>
  </si>
  <si>
    <t xml:space="preserve">  气象事务</t>
  </si>
  <si>
    <t xml:space="preserve">    气象事业机构</t>
  </si>
  <si>
    <t xml:space="preserve">    其他气象事务支出</t>
  </si>
  <si>
    <t xml:space="preserve">  其他自然资源海洋气象等支出</t>
  </si>
  <si>
    <t>八、住房保障支出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</si>
  <si>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</si>
  <si>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</si>
  <si>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</si>
  <si>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</si>
  <si>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</si>
  <si>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</si>
  <si>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</si>
  <si>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</si>
  <si>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</si>
  <si>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</si>
  <si>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</si>
  <si>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公有住房建设和维修改造支出</t>
  </si>
  <si>
    <t>十八、粮油物资储备支出</t>
  </si>
  <si>
    <t xml:space="preserve">  粮油事务</t>
  </si>
  <si>
    <t xml:space="preserve">    其他粮油事务支出</t>
  </si>
  <si>
    <t xml:space="preserve">  物资事务</t>
  </si>
  <si>
    <t xml:space="preserve">    物资保管与保养</t>
  </si>
  <si>
    <t>九、灾害防治及应急管理支出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</si>
  <si>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</si>
  <si>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</si>
  <si>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</si>
  <si>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</si>
  <si>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</si>
  <si>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</si>
  <si>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</si>
  <si>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</si>
  <si>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</si>
  <si>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</si>
  <si>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</si>
  <si>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</si>
  <si>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</si>
  <si>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地方自然灾害生活补助</t>
  </si>
  <si>
    <t xml:space="preserve">  其他灾害防治及应急管理支出</t>
  </si>
  <si>
    <t>十、预备费</t>
  </si>
  <si>
    <t>十一、其他支出</t>
  </si>
  <si>
    <t xml:space="preserve">  年初预留</t>
  </si>
  <si>
    <t xml:space="preserve">  其他支出</t>
  </si>
  <si>
    <t>二十二、债务付息支出</t>
  </si>
  <si>
    <t xml:space="preserve">  地方政府一般债务付息支出</t>
  </si>
  <si>
    <t xml:space="preserve">    地方政府其他一般债务付息支出</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</si>
  <si>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</si>
  <si>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</si>
  <si>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</si>
  <si>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</si>
  <si>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</si>
  <si>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</si>
  <si>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</si>
  <si>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</si>
  <si>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资源勘探工业信息等支出</t>
  </si>
  <si>
    <t>预备费</t>
  </si>
  <si>
    <r>
      <rPr>
        <sz val="10"/>
        <rFont val="宋体"/>
        <charset val="134"/>
      </rPr>
      <t>注：在功能分类的基础上，为衔接表</t>
    </r>
    <r>
      <rPr>
        <sz val="10"/>
        <rFont val="Arial"/>
        <charset val="134"/>
      </rPr>
      <t>14</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</si>
  <si>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</si>
  <si>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</si>
  <si>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</si>
  <si>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</si>
  <si>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</si>
  <si>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</si>
  <si>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</si>
  <si>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</si>
  <si>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</si>
  <si>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</si>
  <si>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</si>
  <si>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</si>
  <si>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</si>
  <si>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</si>
  <si>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</si>
  <si>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</si>
  <si>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</si>
  <si>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</si>
  <si>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</si>
  <si>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三、机关资本性支出（一）</t>
  </si>
  <si>
    <t xml:space="preserve">    设备购置</t>
  </si>
  <si>
    <t xml:space="preserve">    其他资本性支出</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</si>
  <si>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</si>
  <si>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</si>
  <si>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</si>
  <si>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</si>
  <si>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</si>
  <si>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</si>
  <si>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</si>
  <si>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</si>
  <si>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</si>
  <si>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</si>
  <si>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</si>
  <si>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</si>
  <si>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 xml:space="preserve">    增值税和消费税税收返还 </t>
  </si>
  <si>
    <t xml:space="preserve">    所得税基数返还</t>
  </si>
  <si>
    <t xml:space="preserve">    营改增基数返还</t>
  </si>
  <si>
    <t xml:space="preserve">    均衡性转移支付 </t>
  </si>
  <si>
    <t xml:space="preserve">    老少边穷转移支付</t>
  </si>
  <si>
    <t xml:space="preserve">    体制补助收入</t>
  </si>
  <si>
    <t xml:space="preserve">    结算补助 </t>
  </si>
  <si>
    <t xml:space="preserve">    产粮（油）大县奖励资金 </t>
  </si>
  <si>
    <t xml:space="preserve">    重点生态功能区转移支付 </t>
  </si>
  <si>
    <t xml:space="preserve">    固定数额补助 </t>
  </si>
  <si>
    <t xml:space="preserve">    其他一般性转移支付</t>
  </si>
  <si>
    <t xml:space="preserve">    教育共同财政事权转移支付支出</t>
  </si>
  <si>
    <t xml:space="preserve">    节能环保共同财政事权转移支付支出</t>
  </si>
  <si>
    <t xml:space="preserve">    农林水共同财政事权转移支付支出</t>
  </si>
  <si>
    <t xml:space="preserve">    其他共同财政事权转移支付支出</t>
  </si>
  <si>
    <t xml:space="preserve">    社会保障和就业共同财政事权转移支付支出</t>
  </si>
  <si>
    <t xml:space="preserve">    卫生健康共同财政事权分类分档转移支付支出</t>
  </si>
  <si>
    <t xml:space="preserve">    文化旅游体育与传媒共同财政事权转移支付支出</t>
  </si>
  <si>
    <t xml:space="preserve">    住房保障共同财政事权转移支付支出</t>
  </si>
  <si>
    <t>三、专项转移支付收入</t>
  </si>
  <si>
    <t xml:space="preserve">    一般公共服务</t>
  </si>
  <si>
    <t xml:space="preserve">    公共安全</t>
  </si>
  <si>
    <t xml:space="preserve">    教育</t>
  </si>
  <si>
    <t xml:space="preserve">    科学技术</t>
  </si>
  <si>
    <t xml:space="preserve">    卫生健康</t>
  </si>
  <si>
    <t xml:space="preserve">    节能环保</t>
  </si>
  <si>
    <t xml:space="preserve">    农林水</t>
  </si>
  <si>
    <t xml:space="preserve">    交通运输</t>
  </si>
  <si>
    <t xml:space="preserve">    资源勘探工业信息等</t>
  </si>
  <si>
    <t xml:space="preserve">    商业服务业等</t>
  </si>
  <si>
    <t xml:space="preserve">注：本表详细反映2020年一般公共预算转移支付收入和转移支付支出情况。
    </t>
  </si>
  <si>
    <t>表18</t>
  </si>
  <si>
    <t xml:space="preserve">2020年镇级一般公共预算转移支付支出预算表 </t>
  </si>
  <si>
    <t>（分地区）</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</si>
  <si>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</si>
  <si>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</si>
  <si>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</si>
  <si>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</si>
  <si>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</si>
  <si>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</si>
  <si>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</si>
  <si>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</si>
  <si>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</si>
  <si>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</si>
  <si>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</si>
  <si>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</si>
  <si>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</si>
  <si>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</si>
  <si>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</si>
  <si>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</si>
  <si>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</si>
  <si>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三、地方政府债务转贷支出</t>
  </si>
  <si>
    <t>三、上年结转</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</si>
  <si>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</si>
  <si>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</si>
  <si>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</si>
  <si>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</si>
  <si>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</si>
  <si>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</si>
  <si>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</si>
  <si>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</si>
  <si>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一、城乡社区支出</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</si>
  <si>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</si>
  <si>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</si>
  <si>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</si>
  <si>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</si>
  <si>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</si>
  <si>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</si>
  <si>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</si>
  <si>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</si>
  <si>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</si>
  <si>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</si>
  <si>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</si>
  <si>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</si>
  <si>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</si>
  <si>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</si>
  <si>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五、其他支出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</si>
  <si>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</si>
  <si>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</si>
  <si>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</si>
  <si>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</si>
  <si>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</si>
  <si>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</si>
  <si>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</si>
  <si>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</si>
  <si>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</si>
  <si>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六、债务付息支出</t>
  </si>
  <si>
    <t xml:space="preserve">  地方政府专项债务付息支出</t>
  </si>
  <si>
    <t xml:space="preserve">    棚户区改造专项债券付息支出</t>
  </si>
  <si>
    <t xml:space="preserve">    其他政府性基金债务付息支出</t>
  </si>
  <si>
    <t>注：本表详细反映2020年政府性基金预算本级支出安排情况，按《预算法》要求细化到功能分类项级科目。</t>
  </si>
  <si>
    <t>表22</t>
  </si>
  <si>
    <t xml:space="preserve">2020年镇级政府性基金预算转移支付收支预算表 </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</si>
  <si>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</si>
  <si>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</si>
  <si>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</si>
  <si>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</si>
  <si>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</si>
  <si>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</si>
  <si>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</si>
  <si>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</si>
  <si>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</si>
  <si>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</si>
  <si>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</si>
  <si>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</si>
  <si>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</si>
  <si>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t>注：1.本表直观反映2020年国有资本经营预算收入与支出的平衡关系。
    2.收入总计（本级收入合计+转移性收入合计）=支出总计（本级支出合计+转移性支出合计）。</t>
  </si>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</sst>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Red]\(0.0\)"/>
    <numFmt numFmtId="177" formatCode="#,##0.000000"/>
    <numFmt numFmtId="178" formatCode="_ * #,##0.0_ ;_ * \-#,##0.0_ ;_ * &quot;-&quot;??_ ;_ @_ "/>
    <numFmt numFmtId="179" formatCode="0_);[Red]\(0\)"/>
    <numFmt numFmtId="180" formatCode="0_ "/>
    <numFmt numFmtId="181" formatCode="0;[Red]0"/>
    <numFmt numFmtId="182" formatCode="#,##0_);[Red]\(#,##0\)"/>
    <numFmt numFmtId="183" formatCode="0.00_ "/>
    <numFmt numFmtId="184" formatCode="#,##0_ "/>
    <numFmt numFmtId="185" formatCode="0.00_);[Red]\(0.00\)"/>
    <numFmt numFmtId="186" formatCode="0.0_ "/>
    <numFmt numFmtId="187" formatCode="#,##0.0_ "/>
    <numFmt numFmtId="188" formatCode="________@"/>
    <numFmt numFmtId="189" formatCode="General;General;&quot;-&quot;"/>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sz val="12"/>
      <name val="仿宋_GB2312"/>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0"/>
      <name val="宋体"/>
      <charset val="134"/>
    </font>
    <font>
      <sz val="9"/>
      <color theme="1"/>
      <name val="宋体"/>
      <charset val="134"/>
      <scheme val="minor"/>
    </font>
    <font>
      <sz val="11"/>
      <name val="仿宋_GB2312"/>
      <charset val="134"/>
    </font>
    <font>
      <b/>
      <sz val="12"/>
      <name val="宋体"/>
      <charset val="134"/>
    </font>
    <font>
      <sz val="10"/>
      <name val="仿宋_GB2312"/>
      <charset val="134"/>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b/>
      <sz val="11"/>
      <name val="宋体"/>
      <charset val="134"/>
      <scheme val="minor"/>
    </font>
    <font>
      <b/>
      <sz val="12"/>
      <color indexed="8"/>
      <name val="宋体"/>
      <charset val="134"/>
    </font>
    <font>
      <sz val="12"/>
      <name val="黑体"/>
      <charset val="134"/>
    </font>
    <font>
      <sz val="12"/>
      <name val="宋体"/>
      <charset val="134"/>
    </font>
    <font>
      <sz val="10"/>
      <name val="Arial"/>
      <charset val="134"/>
    </font>
    <font>
      <b/>
      <sz val="10"/>
      <color indexed="8"/>
      <name val="宋体"/>
      <charset val="134"/>
    </font>
    <font>
      <sz val="9"/>
      <color indexed="8"/>
      <name val="宋体"/>
      <charset val="134"/>
    </font>
    <font>
      <sz val="18"/>
      <color indexed="8"/>
      <name val="方正黑体_GBK"/>
      <charset val="134"/>
    </font>
    <font>
      <b/>
      <sz val="11"/>
      <name val="方正楷体_GBK"/>
      <charset val="134"/>
    </font>
    <font>
      <sz val="11"/>
      <name val="方正楷体_GBK"/>
      <charset val="134"/>
    </font>
    <font>
      <b/>
      <sz val="11"/>
      <color theme="1"/>
      <name val="宋体"/>
      <charset val="134"/>
      <scheme val="minor"/>
    </font>
    <font>
      <sz val="11"/>
      <color theme="1"/>
      <name val="仿宋_GB2312"/>
      <charset val="134"/>
    </font>
    <font>
      <sz val="11"/>
      <color theme="1"/>
      <name val="黑体"/>
      <charset val="134"/>
    </font>
    <font>
      <b/>
      <sz val="12"/>
      <name val="仿宋_GB2312"/>
      <charset val="134"/>
    </font>
    <font>
      <b/>
      <sz val="10"/>
      <color theme="1"/>
      <name val="宋体"/>
      <charset val="134"/>
      <scheme val="minor"/>
    </font>
    <font>
      <sz val="18"/>
      <name val="方正小标宋_GBK"/>
      <charset val="134"/>
    </font>
    <font>
      <b/>
      <sz val="10"/>
      <name val="宋体"/>
      <charset val="134"/>
      <scheme val="minor"/>
    </font>
    <font>
      <b/>
      <sz val="10"/>
      <name val="宋体"/>
      <charset val="134"/>
    </font>
    <font>
      <b/>
      <sz val="12"/>
      <color theme="1"/>
      <name val="宋体"/>
      <charset val="134"/>
      <scheme val="minor"/>
    </font>
    <font>
      <sz val="11"/>
      <color theme="1"/>
      <name val="宋体"/>
      <charset val="134"/>
    </font>
    <font>
      <sz val="14"/>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4"/>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1"/>
      <color indexed="52"/>
      <name val="宋体"/>
      <charset val="134"/>
    </font>
    <font>
      <b/>
      <sz val="11"/>
      <color indexed="56"/>
      <name val="宋体"/>
      <charset val="134"/>
    </font>
    <font>
      <b/>
      <sz val="11"/>
      <color indexed="63"/>
      <name val="宋体"/>
      <charset val="134"/>
    </font>
    <font>
      <sz val="11"/>
      <color rgb="FFFF0000"/>
      <name val="宋体"/>
      <charset val="0"/>
      <scheme val="minor"/>
    </font>
    <font>
      <b/>
      <sz val="11"/>
      <color theme="1"/>
      <name val="宋体"/>
      <charset val="0"/>
      <scheme val="minor"/>
    </font>
    <font>
      <b/>
      <sz val="13"/>
      <color theme="3"/>
      <name val="宋体"/>
      <charset val="134"/>
      <scheme val="minor"/>
    </font>
    <font>
      <sz val="11"/>
      <color indexed="17"/>
      <name val="宋体"/>
      <charset val="134"/>
    </font>
    <font>
      <b/>
      <sz val="18"/>
      <color indexed="56"/>
      <name val="宋体"/>
      <charset val="134"/>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1"/>
      <color indexed="9"/>
      <name val="宋体"/>
      <charset val="134"/>
    </font>
    <font>
      <b/>
      <sz val="11"/>
      <color indexed="8"/>
      <name val="宋体"/>
      <charset val="134"/>
    </font>
    <font>
      <sz val="11"/>
      <color indexed="8"/>
      <name val="宋体"/>
      <charset val="134"/>
    </font>
    <font>
      <sz val="11"/>
      <color indexed="20"/>
      <name val="宋体"/>
      <charset val="134"/>
    </font>
    <font>
      <i/>
      <sz val="11"/>
      <color indexed="23"/>
      <name val="宋体"/>
      <charset val="134"/>
    </font>
    <font>
      <sz val="11"/>
      <color indexed="60"/>
      <name val="宋体"/>
      <charset val="134"/>
    </font>
    <font>
      <sz val="11"/>
      <color indexed="10"/>
      <name val="宋体"/>
      <charset val="134"/>
    </font>
    <font>
      <b/>
      <sz val="15"/>
      <color indexed="56"/>
      <name val="宋体"/>
      <charset val="134"/>
    </font>
    <font>
      <sz val="11"/>
      <color indexed="52"/>
      <name val="宋体"/>
      <charset val="134"/>
    </font>
    <font>
      <sz val="11"/>
      <color indexed="62"/>
      <name val="宋体"/>
      <charset val="134"/>
    </font>
    <font>
      <b/>
      <sz val="13"/>
      <color indexed="56"/>
      <name val="宋体"/>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45066682943"/>
        <bgColor indexed="64"/>
      </patternFill>
    </fill>
    <fill>
      <patternFill patternType="solid">
        <fgColor rgb="FFFFFF0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22"/>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indexed="42"/>
        <bgColor indexed="64"/>
      </patternFill>
    </fill>
    <fill>
      <patternFill patternType="solid">
        <fgColor indexed="2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double">
        <color indexed="52"/>
      </bottom>
      <diagonal/>
    </border>
    <border>
      <left/>
      <right/>
      <top/>
      <bottom style="thick">
        <color indexed="22"/>
      </bottom>
      <diagonal/>
    </border>
  </borders>
  <cellStyleXfs count="115">
    <xf numFmtId="0" fontId="0" fillId="0" borderId="0">
      <alignment vertical="center"/>
    </xf>
    <xf numFmtId="42" fontId="0" fillId="0" borderId="0" applyFont="0" applyFill="0" applyBorder="0" applyAlignment="0" applyProtection="0">
      <alignment vertical="center"/>
    </xf>
    <xf numFmtId="0" fontId="64" fillId="19" borderId="0" applyNumberFormat="0" applyBorder="0" applyAlignment="0" applyProtection="0">
      <alignment vertical="center"/>
    </xf>
    <xf numFmtId="0" fontId="70" fillId="1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4" fillId="7" borderId="0" applyNumberFormat="0" applyBorder="0" applyAlignment="0" applyProtection="0">
      <alignment vertical="center"/>
    </xf>
    <xf numFmtId="0" fontId="74" fillId="25" borderId="14" applyNumberFormat="0" applyAlignment="0" applyProtection="0">
      <alignment vertical="center"/>
    </xf>
    <xf numFmtId="0" fontId="63" fillId="6" borderId="0" applyNumberFormat="0" applyBorder="0" applyAlignment="0" applyProtection="0">
      <alignment vertical="center"/>
    </xf>
    <xf numFmtId="43"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67" fillId="12" borderId="0" applyNumberFormat="0" applyBorder="0" applyAlignment="0" applyProtection="0">
      <alignment vertical="center"/>
    </xf>
    <xf numFmtId="0" fontId="82" fillId="0" borderId="0" applyNumberFormat="0" applyFill="0" applyBorder="0" applyAlignment="0" applyProtection="0">
      <alignment vertical="center"/>
    </xf>
    <xf numFmtId="9" fontId="0" fillId="0" borderId="0" applyFont="0" applyFill="0" applyBorder="0" applyAlignment="0" applyProtection="0">
      <alignment vertical="center"/>
    </xf>
    <xf numFmtId="0" fontId="84" fillId="0" borderId="0" applyNumberFormat="0" applyFill="0" applyBorder="0" applyAlignment="0" applyProtection="0">
      <alignment vertical="center"/>
    </xf>
    <xf numFmtId="0" fontId="0" fillId="37" borderId="20" applyNumberFormat="0" applyFont="0" applyAlignment="0" applyProtection="0">
      <alignment vertical="center"/>
    </xf>
    <xf numFmtId="0" fontId="35" fillId="0" borderId="0">
      <alignment vertical="center"/>
    </xf>
    <xf numFmtId="9" fontId="35" fillId="0" borderId="0" applyFont="0" applyFill="0" applyBorder="0" applyAlignment="0" applyProtection="0"/>
    <xf numFmtId="0" fontId="67" fillId="38" borderId="0" applyNumberFormat="0" applyBorder="0" applyAlignment="0" applyProtection="0">
      <alignment vertical="center"/>
    </xf>
    <xf numFmtId="0" fontId="6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8" fillId="0" borderId="10" applyNumberFormat="0" applyFill="0" applyAlignment="0" applyProtection="0">
      <alignment vertical="center"/>
    </xf>
    <xf numFmtId="0" fontId="79" fillId="0" borderId="10" applyNumberFormat="0" applyFill="0" applyAlignment="0" applyProtection="0">
      <alignment vertical="center"/>
    </xf>
    <xf numFmtId="0" fontId="67" fillId="15" borderId="0" applyNumberFormat="0" applyBorder="0" applyAlignment="0" applyProtection="0">
      <alignment vertical="center"/>
    </xf>
    <xf numFmtId="0" fontId="66" fillId="0" borderId="12" applyNumberFormat="0" applyFill="0" applyAlignment="0" applyProtection="0">
      <alignment vertical="center"/>
    </xf>
    <xf numFmtId="0" fontId="67" fillId="16" borderId="0" applyNumberFormat="0" applyBorder="0" applyAlignment="0" applyProtection="0">
      <alignment vertical="center"/>
    </xf>
    <xf numFmtId="0" fontId="73" fillId="22" borderId="13" applyNumberFormat="0" applyAlignment="0" applyProtection="0">
      <alignment vertical="center"/>
    </xf>
    <xf numFmtId="0" fontId="83" fillId="22" borderId="11" applyNumberFormat="0" applyAlignment="0" applyProtection="0">
      <alignment vertical="center"/>
    </xf>
    <xf numFmtId="0" fontId="85" fillId="34" borderId="19" applyNumberFormat="0" applyAlignment="0" applyProtection="0">
      <alignment vertical="center"/>
    </xf>
    <xf numFmtId="0" fontId="64" fillId="20" borderId="0" applyNumberFormat="0" applyBorder="0" applyAlignment="0" applyProtection="0">
      <alignment vertical="center"/>
    </xf>
    <xf numFmtId="0" fontId="67" fillId="23" borderId="0" applyNumberFormat="0" applyBorder="0" applyAlignment="0" applyProtection="0">
      <alignment vertical="center"/>
    </xf>
    <xf numFmtId="0" fontId="86" fillId="0" borderId="21" applyNumberFormat="0" applyFill="0" applyAlignment="0" applyProtection="0">
      <alignment vertical="center"/>
    </xf>
    <xf numFmtId="0" fontId="78" fillId="0" borderId="17" applyNumberFormat="0" applyFill="0" applyAlignment="0" applyProtection="0">
      <alignment vertical="center"/>
    </xf>
    <xf numFmtId="0" fontId="72" fillId="21" borderId="0" applyNumberFormat="0" applyBorder="0" applyAlignment="0" applyProtection="0">
      <alignment vertical="center"/>
    </xf>
    <xf numFmtId="0" fontId="69" fillId="13" borderId="0" applyNumberFormat="0" applyBorder="0" applyAlignment="0" applyProtection="0">
      <alignment vertical="center"/>
    </xf>
    <xf numFmtId="0" fontId="0" fillId="0" borderId="0">
      <alignment vertical="center"/>
    </xf>
    <xf numFmtId="0" fontId="94" fillId="0" borderId="24" applyNumberFormat="0" applyFill="0" applyAlignment="0" applyProtection="0">
      <alignment vertical="center"/>
    </xf>
    <xf numFmtId="0" fontId="64" fillId="32" borderId="0" applyNumberFormat="0" applyBorder="0" applyAlignment="0" applyProtection="0">
      <alignment vertical="center"/>
    </xf>
    <xf numFmtId="0" fontId="67" fillId="28" borderId="0" applyNumberFormat="0" applyBorder="0" applyAlignment="0" applyProtection="0">
      <alignment vertical="center"/>
    </xf>
    <xf numFmtId="0" fontId="35" fillId="0" borderId="0">
      <alignment vertical="center"/>
    </xf>
    <xf numFmtId="0" fontId="64" fillId="17" borderId="0" applyNumberFormat="0" applyBorder="0" applyAlignment="0" applyProtection="0">
      <alignment vertical="center"/>
    </xf>
    <xf numFmtId="0" fontId="64" fillId="9" borderId="0" applyNumberFormat="0" applyBorder="0" applyAlignment="0" applyProtection="0">
      <alignment vertical="center"/>
    </xf>
    <xf numFmtId="0" fontId="64" fillId="33" borderId="0" applyNumberFormat="0" applyBorder="0" applyAlignment="0" applyProtection="0">
      <alignment vertical="center"/>
    </xf>
    <xf numFmtId="0" fontId="76" fillId="25" borderId="16" applyNumberFormat="0" applyAlignment="0" applyProtection="0">
      <alignment vertical="center"/>
    </xf>
    <xf numFmtId="0" fontId="0" fillId="0" borderId="0">
      <alignment vertical="center"/>
    </xf>
    <xf numFmtId="0" fontId="64" fillId="35" borderId="0" applyNumberFormat="0" applyBorder="0" applyAlignment="0" applyProtection="0">
      <alignment vertical="center"/>
    </xf>
    <xf numFmtId="0" fontId="67" fillId="26" borderId="0" applyNumberFormat="0" applyBorder="0" applyAlignment="0" applyProtection="0">
      <alignment vertical="center"/>
    </xf>
    <xf numFmtId="41" fontId="35" fillId="0" borderId="0" applyFont="0" applyFill="0" applyBorder="0" applyAlignment="0" applyProtection="0"/>
    <xf numFmtId="0" fontId="67" fillId="29" borderId="0" applyNumberFormat="0" applyBorder="0" applyAlignment="0" applyProtection="0">
      <alignment vertical="center"/>
    </xf>
    <xf numFmtId="41" fontId="0" fillId="0" borderId="0" applyFont="0" applyFill="0" applyBorder="0" applyAlignment="0" applyProtection="0">
      <alignment vertical="center"/>
    </xf>
    <xf numFmtId="0" fontId="64" fillId="18" borderId="0" applyNumberFormat="0" applyBorder="0" applyAlignment="0" applyProtection="0">
      <alignment vertical="center"/>
    </xf>
    <xf numFmtId="0" fontId="64" fillId="10" borderId="0" applyNumberFormat="0" applyBorder="0" applyAlignment="0" applyProtection="0">
      <alignment vertical="center"/>
    </xf>
    <xf numFmtId="0" fontId="67" fillId="24"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64" fillId="36" borderId="0" applyNumberFormat="0" applyBorder="0" applyAlignment="0" applyProtection="0">
      <alignment vertical="center"/>
    </xf>
    <xf numFmtId="0" fontId="67" fillId="39" borderId="0" applyNumberFormat="0" applyBorder="0" applyAlignment="0" applyProtection="0">
      <alignment vertical="center"/>
    </xf>
    <xf numFmtId="0" fontId="67" fillId="27" borderId="0" applyNumberFormat="0" applyBorder="0" applyAlignment="0" applyProtection="0">
      <alignment vertical="center"/>
    </xf>
    <xf numFmtId="41" fontId="35" fillId="0" borderId="0" applyFont="0" applyFill="0" applyBorder="0" applyAlignment="0" applyProtection="0"/>
    <xf numFmtId="0" fontId="35" fillId="0" borderId="0">
      <alignment vertical="center"/>
    </xf>
    <xf numFmtId="0" fontId="0" fillId="0" borderId="0">
      <alignment vertical="center"/>
    </xf>
    <xf numFmtId="0" fontId="92" fillId="42" borderId="0" applyNumberFormat="0" applyBorder="0" applyAlignment="0" applyProtection="0">
      <alignment vertical="center"/>
    </xf>
    <xf numFmtId="0" fontId="64" fillId="8" borderId="0" applyNumberFormat="0" applyBorder="0" applyAlignment="0" applyProtection="0">
      <alignment vertical="center"/>
    </xf>
    <xf numFmtId="0" fontId="67" fillId="11" borderId="0" applyNumberFormat="0" applyBorder="0" applyAlignment="0" applyProtection="0">
      <alignment vertical="center"/>
    </xf>
    <xf numFmtId="0" fontId="0" fillId="0" borderId="0">
      <alignment vertical="center"/>
    </xf>
    <xf numFmtId="0" fontId="35" fillId="0" borderId="0">
      <alignment vertical="center"/>
    </xf>
    <xf numFmtId="0" fontId="97" fillId="0" borderId="26" applyNumberFormat="0" applyFill="0" applyAlignment="0" applyProtection="0">
      <alignment vertical="center"/>
    </xf>
    <xf numFmtId="0" fontId="75" fillId="0" borderId="15" applyNumberFormat="0" applyFill="0" applyAlignment="0" applyProtection="0">
      <alignment vertical="center"/>
    </xf>
    <xf numFmtId="0" fontId="75" fillId="0" borderId="0" applyNumberFormat="0" applyFill="0" applyBorder="0" applyAlignment="0" applyProtection="0">
      <alignment vertical="center"/>
    </xf>
    <xf numFmtId="0" fontId="90" fillId="41" borderId="0" applyNumberFormat="0" applyBorder="0" applyAlignment="0" applyProtection="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35" fillId="0" borderId="0"/>
    <xf numFmtId="0" fontId="35" fillId="0" borderId="0"/>
    <xf numFmtId="0" fontId="35" fillId="0" borderId="0"/>
    <xf numFmtId="0" fontId="0" fillId="0" borderId="0">
      <alignment vertical="center"/>
    </xf>
    <xf numFmtId="0" fontId="96" fillId="43" borderId="14" applyNumberFormat="0" applyAlignment="0" applyProtection="0">
      <alignment vertical="center"/>
    </xf>
    <xf numFmtId="0" fontId="3" fillId="0" borderId="0">
      <alignment vertical="center"/>
    </xf>
    <xf numFmtId="0" fontId="35" fillId="0" borderId="0"/>
    <xf numFmtId="0" fontId="36" fillId="0" borderId="0"/>
    <xf numFmtId="0" fontId="35" fillId="0" borderId="0">
      <alignment vertical="center"/>
    </xf>
    <xf numFmtId="0" fontId="35" fillId="0" borderId="0">
      <alignment vertical="center"/>
    </xf>
    <xf numFmtId="0" fontId="35" fillId="0" borderId="0"/>
    <xf numFmtId="0" fontId="0" fillId="0" borderId="0">
      <alignment vertical="center"/>
    </xf>
    <xf numFmtId="0" fontId="35" fillId="0" borderId="0"/>
    <xf numFmtId="0" fontId="35" fillId="0" borderId="0"/>
    <xf numFmtId="0" fontId="0" fillId="0" borderId="0">
      <alignment vertical="center"/>
    </xf>
    <xf numFmtId="0" fontId="35" fillId="0" borderId="0"/>
    <xf numFmtId="0" fontId="0" fillId="0" borderId="0">
      <alignment vertical="center"/>
    </xf>
    <xf numFmtId="0" fontId="20" fillId="0" borderId="0"/>
    <xf numFmtId="0" fontId="3" fillId="0" borderId="0">
      <alignment vertical="center"/>
    </xf>
    <xf numFmtId="0" fontId="35" fillId="31" borderId="18" applyNumberFormat="0" applyFont="0" applyAlignment="0" applyProtection="0">
      <alignment vertical="center"/>
    </xf>
    <xf numFmtId="0" fontId="3" fillId="0" borderId="0">
      <alignment vertical="center"/>
    </xf>
    <xf numFmtId="0" fontId="36" fillId="0" borderId="0"/>
    <xf numFmtId="0" fontId="80" fillId="30" borderId="0" applyNumberFormat="0" applyBorder="0" applyAlignment="0" applyProtection="0">
      <alignment vertical="center"/>
    </xf>
    <xf numFmtId="0" fontId="88" fillId="0" borderId="23" applyNumberFormat="0" applyFill="0" applyAlignment="0" applyProtection="0">
      <alignment vertical="center"/>
    </xf>
    <xf numFmtId="0" fontId="87" fillId="40" borderId="22" applyNumberFormat="0" applyAlignment="0" applyProtection="0">
      <alignment vertical="center"/>
    </xf>
    <xf numFmtId="0" fontId="91"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5" fillId="0" borderId="25" applyNumberFormat="0" applyFill="0" applyAlignment="0" applyProtection="0">
      <alignment vertical="center"/>
    </xf>
    <xf numFmtId="43" fontId="0" fillId="0" borderId="0" applyFont="0" applyFill="0" applyBorder="0" applyAlignment="0" applyProtection="0">
      <alignment vertic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alignment vertical="center"/>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alignment vertical="center"/>
    </xf>
    <xf numFmtId="0" fontId="36" fillId="0" borderId="0"/>
  </cellStyleXfs>
  <cellXfs count="534">
    <xf numFmtId="0" fontId="0" fillId="0" borderId="0" xfId="0">
      <alignment vertical="center"/>
    </xf>
    <xf numFmtId="0" fontId="1" fillId="0" borderId="0" xfId="81" applyFont="1">
      <alignment vertical="center"/>
    </xf>
    <xf numFmtId="0" fontId="2" fillId="0" borderId="0" xfId="81" applyFont="1">
      <alignment vertical="center"/>
    </xf>
    <xf numFmtId="0" fontId="3" fillId="0" borderId="0" xfId="81">
      <alignment vertical="center"/>
    </xf>
    <xf numFmtId="0" fontId="4" fillId="0" borderId="0" xfId="81" applyFont="1" applyBorder="1" applyAlignment="1">
      <alignment horizontal="left" vertical="center" wrapText="1"/>
    </xf>
    <xf numFmtId="0" fontId="5" fillId="0" borderId="0" xfId="81" applyFont="1" applyBorder="1" applyAlignment="1">
      <alignment horizontal="left" vertical="center" wrapText="1"/>
    </xf>
    <xf numFmtId="0" fontId="6" fillId="0" borderId="0" xfId="81" applyFont="1" applyBorder="1" applyAlignment="1">
      <alignment horizontal="center" vertical="center" wrapText="1"/>
    </xf>
    <xf numFmtId="0" fontId="7" fillId="0" borderId="0" xfId="81" applyFont="1" applyBorder="1" applyAlignment="1">
      <alignment horizontal="right" vertical="center" wrapText="1"/>
    </xf>
    <xf numFmtId="0" fontId="8" fillId="0" borderId="1" xfId="81" applyFont="1" applyBorder="1" applyAlignment="1">
      <alignment horizontal="center" vertical="center" wrapText="1"/>
    </xf>
    <xf numFmtId="178" fontId="8" fillId="0" borderId="1" xfId="9" applyNumberFormat="1" applyFont="1" applyBorder="1" applyAlignment="1">
      <alignment horizontal="center" vertical="center" wrapText="1"/>
    </xf>
    <xf numFmtId="0" fontId="9" fillId="0" borderId="1" xfId="81" applyFont="1" applyBorder="1" applyAlignment="1">
      <alignment vertical="center" wrapText="1"/>
    </xf>
    <xf numFmtId="0" fontId="9" fillId="0" borderId="1" xfId="81" applyFont="1" applyBorder="1" applyAlignment="1">
      <alignment horizontal="center" vertical="center" wrapText="1"/>
    </xf>
    <xf numFmtId="178" fontId="9" fillId="0" borderId="1" xfId="9" applyNumberFormat="1" applyFont="1" applyBorder="1" applyAlignment="1">
      <alignment vertical="center" wrapText="1"/>
    </xf>
    <xf numFmtId="0" fontId="7"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4" fillId="0" borderId="0" xfId="96" applyFont="1" applyBorder="1" applyAlignment="1">
      <alignment horizontal="left" vertical="center" wrapText="1"/>
    </xf>
    <xf numFmtId="0" fontId="6" fillId="0" borderId="0" xfId="96" applyFont="1" applyBorder="1" applyAlignment="1">
      <alignment horizontal="center" vertical="center" wrapText="1"/>
    </xf>
    <xf numFmtId="0" fontId="7" fillId="0" borderId="0" xfId="96" applyFont="1" applyBorder="1" applyAlignment="1">
      <alignment horizontal="right" vertical="center" wrapText="1"/>
    </xf>
    <xf numFmtId="0" fontId="8" fillId="0" borderId="1" xfId="96" applyFont="1" applyBorder="1" applyAlignment="1">
      <alignment horizontal="center" vertical="center" wrapText="1"/>
    </xf>
    <xf numFmtId="0" fontId="9" fillId="0" borderId="1" xfId="96" applyFont="1" applyBorder="1" applyAlignment="1">
      <alignment horizontal="left" vertical="center" wrapText="1"/>
    </xf>
    <xf numFmtId="0" fontId="9" fillId="0" borderId="1" xfId="96" applyFont="1" applyBorder="1" applyAlignment="1">
      <alignment horizontal="center" vertical="center" wrapText="1"/>
    </xf>
    <xf numFmtId="178" fontId="9" fillId="0" borderId="1" xfId="9" applyNumberFormat="1" applyFont="1" applyBorder="1" applyAlignment="1">
      <alignment horizontal="center" vertical="center" wrapText="1"/>
    </xf>
    <xf numFmtId="178" fontId="9" fillId="0" borderId="1" xfId="9" applyNumberFormat="1" applyFont="1" applyBorder="1" applyAlignment="1">
      <alignment horizontal="right" vertical="center" wrapText="1"/>
    </xf>
    <xf numFmtId="0" fontId="7" fillId="0" borderId="0" xfId="96" applyFont="1" applyBorder="1" applyAlignment="1">
      <alignment vertical="center" wrapText="1"/>
    </xf>
    <xf numFmtId="0" fontId="4" fillId="0" borderId="0" xfId="96" applyFont="1" applyBorder="1" applyAlignment="1">
      <alignment vertical="center" wrapText="1"/>
    </xf>
    <xf numFmtId="0" fontId="9" fillId="0" borderId="1" xfId="96" applyFont="1" applyBorder="1" applyAlignment="1">
      <alignment vertical="center" wrapText="1"/>
    </xf>
    <xf numFmtId="0" fontId="10" fillId="0" borderId="0" xfId="96" applyFont="1">
      <alignment vertical="center"/>
    </xf>
    <xf numFmtId="0" fontId="11" fillId="0" borderId="0" xfId="72" applyFont="1" applyFill="1" applyAlignment="1">
      <alignment horizontal="left" vertical="center"/>
    </xf>
    <xf numFmtId="0" fontId="12" fillId="0" borderId="1" xfId="96" applyFont="1" applyBorder="1" applyAlignment="1">
      <alignment horizontal="center" vertical="center" wrapText="1"/>
    </xf>
    <xf numFmtId="0" fontId="12" fillId="0" borderId="1" xfId="96" applyFont="1" applyBorder="1" applyAlignment="1">
      <alignment vertical="center" wrapText="1"/>
    </xf>
    <xf numFmtId="0" fontId="13" fillId="0" borderId="1" xfId="96" applyFont="1" applyBorder="1" applyAlignment="1">
      <alignment horizontal="left" vertical="center" indent="1"/>
    </xf>
    <xf numFmtId="0" fontId="13" fillId="0" borderId="1" xfId="0" applyFont="1" applyBorder="1">
      <alignment vertical="center"/>
    </xf>
    <xf numFmtId="0" fontId="7" fillId="0" borderId="2" xfId="96" applyFont="1" applyBorder="1" applyAlignment="1">
      <alignment vertical="center" wrapText="1"/>
    </xf>
    <xf numFmtId="0" fontId="1" fillId="0" borderId="0" xfId="94" applyFont="1">
      <alignment vertical="center"/>
    </xf>
    <xf numFmtId="0" fontId="2" fillId="0" borderId="0" xfId="94" applyFont="1">
      <alignment vertical="center"/>
    </xf>
    <xf numFmtId="0" fontId="3" fillId="0" borderId="0" xfId="94">
      <alignment vertical="center"/>
    </xf>
    <xf numFmtId="0" fontId="6" fillId="0" borderId="0" xfId="94" applyFont="1" applyBorder="1" applyAlignment="1">
      <alignment horizontal="center" vertical="center" wrapText="1"/>
    </xf>
    <xf numFmtId="0" fontId="7" fillId="0" borderId="0" xfId="94" applyFont="1" applyBorder="1" applyAlignment="1">
      <alignment horizontal="right" vertical="center" wrapText="1"/>
    </xf>
    <xf numFmtId="0" fontId="8" fillId="0" borderId="1" xfId="94" applyFont="1" applyBorder="1" applyAlignment="1">
      <alignment horizontal="center" vertical="center" wrapText="1"/>
    </xf>
    <xf numFmtId="0" fontId="9" fillId="0" borderId="1" xfId="94" applyFont="1" applyBorder="1" applyAlignment="1">
      <alignment horizontal="center" vertical="center" wrapText="1"/>
    </xf>
    <xf numFmtId="0" fontId="9" fillId="0" borderId="1" xfId="94" applyFont="1" applyBorder="1" applyAlignment="1">
      <alignment horizontal="left" vertical="center" wrapText="1"/>
    </xf>
    <xf numFmtId="0" fontId="9" fillId="0" borderId="1" xfId="94" applyFont="1" applyBorder="1" applyAlignment="1">
      <alignment vertical="center" wrapText="1"/>
    </xf>
    <xf numFmtId="177" fontId="9" fillId="0" borderId="1" xfId="94" applyNumberFormat="1" applyFont="1" applyBorder="1" applyAlignment="1">
      <alignment vertical="center" wrapText="1"/>
    </xf>
    <xf numFmtId="0" fontId="7" fillId="0" borderId="0" xfId="94" applyFont="1" applyBorder="1" applyAlignment="1">
      <alignment vertical="center" wrapText="1"/>
    </xf>
    <xf numFmtId="0" fontId="14" fillId="0" borderId="0" xfId="84" applyFont="1" applyFill="1" applyAlignment="1">
      <alignment vertical="center"/>
    </xf>
    <xf numFmtId="0" fontId="14" fillId="0" borderId="0" xfId="84" applyFont="1" applyFill="1">
      <alignment vertical="center"/>
    </xf>
    <xf numFmtId="0" fontId="14" fillId="0" borderId="0" xfId="46" applyFont="1" applyFill="1" applyAlignment="1"/>
    <xf numFmtId="0" fontId="15" fillId="2" borderId="0" xfId="72" applyFont="1" applyFill="1" applyAlignment="1">
      <alignment horizontal="center" vertical="center"/>
    </xf>
    <xf numFmtId="0" fontId="16" fillId="2" borderId="0" xfId="61" applyFont="1" applyFill="1" applyBorder="1" applyAlignment="1">
      <alignment horizontal="center" vertical="center"/>
    </xf>
    <xf numFmtId="0" fontId="16" fillId="2" borderId="3" xfId="61" applyFont="1" applyFill="1" applyBorder="1" applyAlignment="1">
      <alignment vertical="center"/>
    </xf>
    <xf numFmtId="0" fontId="17" fillId="2" borderId="0" xfId="72" applyFont="1" applyFill="1" applyBorder="1" applyAlignment="1">
      <alignment horizontal="right" vertical="center"/>
    </xf>
    <xf numFmtId="0" fontId="16" fillId="2" borderId="1" xfId="86" applyFont="1" applyFill="1" applyBorder="1" applyAlignment="1">
      <alignment horizontal="center" vertical="center"/>
    </xf>
    <xf numFmtId="179" fontId="16" fillId="2" borderId="1" xfId="86" applyNumberFormat="1" applyFont="1" applyFill="1" applyBorder="1" applyAlignment="1">
      <alignment horizontal="center" vertical="center"/>
    </xf>
    <xf numFmtId="0" fontId="18" fillId="2" borderId="1" xfId="86" applyFont="1" applyFill="1" applyBorder="1" applyAlignment="1">
      <alignment horizontal="center" vertical="center"/>
    </xf>
    <xf numFmtId="180" fontId="19" fillId="2" borderId="1" xfId="0" applyNumberFormat="1" applyFont="1" applyFill="1" applyBorder="1" applyAlignment="1" applyProtection="1">
      <alignment vertical="center"/>
    </xf>
    <xf numFmtId="0" fontId="18" fillId="2" borderId="1" xfId="61" applyFont="1" applyFill="1" applyBorder="1" applyAlignment="1">
      <alignment horizontal="left" vertical="center"/>
    </xf>
    <xf numFmtId="179" fontId="17" fillId="2" borderId="1" xfId="72" applyNumberFormat="1" applyFont="1" applyFill="1" applyBorder="1">
      <alignment vertical="center"/>
    </xf>
    <xf numFmtId="180" fontId="20" fillId="2" borderId="1" xfId="0" applyNumberFormat="1" applyFont="1" applyFill="1" applyBorder="1" applyAlignment="1" applyProtection="1">
      <alignment vertical="center"/>
    </xf>
    <xf numFmtId="179" fontId="17" fillId="2" borderId="1" xfId="72" applyNumberFormat="1" applyFont="1" applyFill="1" applyBorder="1" applyAlignment="1">
      <alignment horizontal="left" vertical="center" indent="1"/>
    </xf>
    <xf numFmtId="179" fontId="21" fillId="2" borderId="1" xfId="72" applyNumberFormat="1" applyFont="1" applyFill="1" applyBorder="1" applyAlignment="1">
      <alignment horizontal="left" vertical="center" indent="1"/>
    </xf>
    <xf numFmtId="179" fontId="0" fillId="0" borderId="1" xfId="72" applyNumberFormat="1" applyFont="1" applyFill="1" applyBorder="1">
      <alignment vertical="center"/>
    </xf>
    <xf numFmtId="0" fontId="17" fillId="0" borderId="1" xfId="72" applyFont="1" applyFill="1" applyBorder="1">
      <alignment vertical="center"/>
    </xf>
    <xf numFmtId="0" fontId="14" fillId="0" borderId="1" xfId="84" applyFont="1" applyFill="1" applyBorder="1" applyAlignment="1">
      <alignment horizontal="center" vertical="center"/>
    </xf>
    <xf numFmtId="181" fontId="22" fillId="0" borderId="1" xfId="84" applyNumberFormat="1" applyFont="1" applyFill="1" applyBorder="1" applyAlignment="1">
      <alignment horizontal="center" vertical="center"/>
    </xf>
    <xf numFmtId="0" fontId="16" fillId="0" borderId="1" xfId="61" applyFont="1" applyFill="1" applyBorder="1" applyAlignment="1">
      <alignment horizontal="left" vertical="center"/>
    </xf>
    <xf numFmtId="180" fontId="19" fillId="0" borderId="1" xfId="0" applyNumberFormat="1" applyFont="1" applyFill="1" applyBorder="1" applyAlignment="1" applyProtection="1">
      <alignment vertical="center"/>
    </xf>
    <xf numFmtId="0" fontId="0" fillId="0" borderId="0" xfId="87" applyFill="1" applyAlignment="1">
      <alignment horizontal="left" vertical="center" wrapText="1"/>
    </xf>
    <xf numFmtId="0" fontId="0" fillId="0" borderId="0" xfId="46" applyFill="1" applyAlignment="1"/>
    <xf numFmtId="179" fontId="0" fillId="0" borderId="0" xfId="46" applyNumberFormat="1" applyFill="1" applyAlignment="1">
      <alignment horizontal="center" vertical="center"/>
    </xf>
    <xf numFmtId="182" fontId="0" fillId="0" borderId="0" xfId="46" applyNumberFormat="1" applyFill="1" applyAlignment="1"/>
    <xf numFmtId="179" fontId="0" fillId="0" borderId="0" xfId="46" applyNumberFormat="1" applyFill="1" applyAlignment="1"/>
    <xf numFmtId="0" fontId="11" fillId="2" borderId="0" xfId="72" applyFont="1" applyFill="1" applyAlignment="1">
      <alignment horizontal="left" vertical="center"/>
    </xf>
    <xf numFmtId="182" fontId="0" fillId="2" borderId="0" xfId="46" applyNumberFormat="1" applyFill="1" applyAlignment="1"/>
    <xf numFmtId="179" fontId="0" fillId="2" borderId="0" xfId="46" applyNumberFormat="1" applyFill="1" applyAlignment="1"/>
    <xf numFmtId="0" fontId="0" fillId="2" borderId="0" xfId="46" applyFill="1" applyBorder="1">
      <alignment vertical="center"/>
    </xf>
    <xf numFmtId="179" fontId="22" fillId="2" borderId="0" xfId="46" applyNumberFormat="1" applyFont="1" applyFill="1" applyAlignment="1">
      <alignment horizontal="center" vertical="center"/>
    </xf>
    <xf numFmtId="182" fontId="14" fillId="2" borderId="0" xfId="46" applyNumberFormat="1" applyFont="1" applyFill="1" applyAlignment="1"/>
    <xf numFmtId="0" fontId="17" fillId="2" borderId="0" xfId="46" applyFont="1" applyFill="1" applyBorder="1" applyAlignment="1">
      <alignment horizontal="right" vertical="center"/>
    </xf>
    <xf numFmtId="180" fontId="23" fillId="2" borderId="1" xfId="0" applyNumberFormat="1" applyFont="1" applyFill="1" applyBorder="1" applyAlignment="1" applyProtection="1">
      <alignment vertical="center"/>
    </xf>
    <xf numFmtId="0" fontId="16" fillId="2" borderId="1" xfId="46" applyFont="1" applyFill="1" applyBorder="1" applyAlignment="1">
      <alignment vertical="center"/>
    </xf>
    <xf numFmtId="182" fontId="16" fillId="2" borderId="1" xfId="46" applyNumberFormat="1" applyFont="1" applyFill="1" applyBorder="1" applyAlignment="1">
      <alignment vertical="center"/>
    </xf>
    <xf numFmtId="3" fontId="20" fillId="2" borderId="1" xfId="0" applyNumberFormat="1" applyFont="1" applyFill="1" applyBorder="1" applyAlignment="1" applyProtection="1">
      <alignment vertical="center"/>
    </xf>
    <xf numFmtId="180" fontId="14" fillId="0" borderId="0" xfId="46" applyNumberFormat="1" applyFont="1" applyFill="1" applyAlignment="1"/>
    <xf numFmtId="3" fontId="20" fillId="2" borderId="1" xfId="0" applyNumberFormat="1" applyFont="1" applyFill="1" applyBorder="1" applyAlignment="1" applyProtection="1">
      <alignment horizontal="left" vertical="center" wrapText="1" indent="1"/>
    </xf>
    <xf numFmtId="0" fontId="17" fillId="2" borderId="1" xfId="46" applyFont="1" applyFill="1" applyBorder="1" applyAlignment="1">
      <alignment vertical="center"/>
    </xf>
    <xf numFmtId="179" fontId="22" fillId="2" borderId="1" xfId="75" applyNumberFormat="1" applyFont="1" applyFill="1" applyBorder="1" applyAlignment="1">
      <alignment horizontal="right" vertical="center"/>
    </xf>
    <xf numFmtId="0" fontId="14" fillId="0" borderId="0" xfId="46" applyFont="1" applyFill="1" applyBorder="1" applyAlignment="1"/>
    <xf numFmtId="0" fontId="24" fillId="2" borderId="1" xfId="46" applyFont="1" applyFill="1" applyBorder="1" applyAlignment="1">
      <alignment vertical="center"/>
    </xf>
    <xf numFmtId="0" fontId="24" fillId="2" borderId="4" xfId="46" applyFont="1" applyFill="1" applyBorder="1" applyAlignment="1">
      <alignment vertical="center"/>
    </xf>
    <xf numFmtId="179" fontId="22" fillId="2" borderId="4" xfId="75" applyNumberFormat="1" applyFont="1" applyFill="1" applyBorder="1" applyAlignment="1">
      <alignment horizontal="right" vertical="center"/>
    </xf>
    <xf numFmtId="0" fontId="17" fillId="2" borderId="4" xfId="46" applyFont="1" applyFill="1" applyBorder="1" applyAlignment="1"/>
    <xf numFmtId="179" fontId="0" fillId="2" borderId="4" xfId="46" applyNumberFormat="1" applyFont="1" applyFill="1" applyBorder="1" applyAlignment="1">
      <alignment horizontal="right" vertical="center"/>
    </xf>
    <xf numFmtId="0" fontId="17" fillId="2" borderId="1" xfId="46" applyFont="1" applyFill="1" applyBorder="1" applyAlignment="1"/>
    <xf numFmtId="179" fontId="0" fillId="2" borderId="1" xfId="46" applyNumberFormat="1" applyFont="1" applyFill="1" applyBorder="1" applyAlignment="1">
      <alignment horizontal="right" vertical="center"/>
    </xf>
    <xf numFmtId="0" fontId="24" fillId="2" borderId="1" xfId="46" applyFont="1" applyFill="1" applyBorder="1" applyAlignment="1"/>
    <xf numFmtId="0" fontId="16" fillId="2" borderId="1" xfId="0" applyFont="1" applyFill="1" applyBorder="1" applyAlignment="1">
      <alignment horizontal="left" vertical="center"/>
    </xf>
    <xf numFmtId="179" fontId="19" fillId="2" borderId="1" xfId="0" applyNumberFormat="1" applyFont="1" applyFill="1" applyBorder="1" applyAlignment="1">
      <alignment horizontal="right" vertical="center"/>
    </xf>
    <xf numFmtId="179" fontId="14" fillId="0" borderId="0" xfId="46" applyNumberFormat="1" applyFont="1" applyFill="1" applyAlignment="1"/>
    <xf numFmtId="0" fontId="0" fillId="2" borderId="0" xfId="87" applyFill="1" applyAlignment="1">
      <alignment horizontal="left" vertical="center" wrapText="1"/>
    </xf>
    <xf numFmtId="0" fontId="14" fillId="0" borderId="0" xfId="0" applyFont="1" applyFill="1" applyAlignment="1">
      <alignment vertical="center"/>
    </xf>
    <xf numFmtId="179" fontId="14" fillId="0" borderId="0" xfId="0" applyNumberFormat="1" applyFont="1" applyFill="1" applyAlignment="1"/>
    <xf numFmtId="182" fontId="14" fillId="0" borderId="0" xfId="0" applyNumberFormat="1" applyFont="1" applyFill="1" applyAlignment="1">
      <alignment vertical="center"/>
    </xf>
    <xf numFmtId="179" fontId="25" fillId="0" borderId="0" xfId="0" applyNumberFormat="1" applyFont="1" applyFill="1" applyAlignment="1">
      <alignment horizontal="right"/>
    </xf>
    <xf numFmtId="0" fontId="14" fillId="0" borderId="0" xfId="0" applyFont="1" applyFill="1" applyAlignment="1"/>
    <xf numFmtId="0" fontId="15" fillId="0" borderId="0" xfId="72" applyFont="1" applyFill="1" applyAlignment="1">
      <alignment horizontal="center" vertical="center"/>
    </xf>
    <xf numFmtId="0" fontId="0" fillId="0" borderId="3" xfId="72" applyFill="1" applyBorder="1" applyAlignment="1">
      <alignment horizontal="center" vertical="center"/>
    </xf>
    <xf numFmtId="180"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179" fontId="16"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3" fontId="26"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horizontal="left" vertical="center" indent="1"/>
    </xf>
    <xf numFmtId="179" fontId="25" fillId="2" borderId="1" xfId="0" applyNumberFormat="1" applyFont="1" applyFill="1" applyBorder="1" applyAlignment="1">
      <alignment horizontal="right" vertical="center"/>
    </xf>
    <xf numFmtId="179" fontId="27" fillId="0" borderId="0" xfId="0" applyNumberFormat="1" applyFont="1" applyFill="1" applyAlignment="1">
      <alignment horizontal="right"/>
    </xf>
    <xf numFmtId="3" fontId="20" fillId="0" borderId="1" xfId="0" applyNumberFormat="1" applyFont="1" applyFill="1" applyBorder="1" applyAlignment="1" applyProtection="1">
      <alignment horizontal="left" vertical="center" indent="1"/>
    </xf>
    <xf numFmtId="180" fontId="20" fillId="0" borderId="1" xfId="0" applyNumberFormat="1" applyFont="1" applyFill="1" applyBorder="1" applyAlignment="1" applyProtection="1">
      <alignment vertical="center"/>
    </xf>
    <xf numFmtId="0" fontId="14" fillId="0" borderId="1" xfId="0" applyFont="1" applyFill="1" applyBorder="1" applyAlignment="1">
      <alignment vertical="center"/>
    </xf>
    <xf numFmtId="0" fontId="0" fillId="0" borderId="1" xfId="87" applyFill="1" applyBorder="1" applyAlignment="1">
      <alignment horizontal="left" vertical="center" wrapText="1"/>
    </xf>
    <xf numFmtId="179" fontId="14" fillId="0" borderId="1" xfId="0" applyNumberFormat="1" applyFont="1" applyFill="1" applyBorder="1" applyAlignment="1"/>
    <xf numFmtId="182" fontId="14" fillId="0" borderId="0" xfId="0" applyNumberFormat="1" applyFont="1" applyFill="1" applyAlignment="1">
      <alignment vertical="center" wrapText="1"/>
    </xf>
    <xf numFmtId="183" fontId="25" fillId="0" borderId="0" xfId="0" applyNumberFormat="1" applyFont="1" applyFill="1" applyAlignment="1">
      <alignment horizontal="right"/>
    </xf>
    <xf numFmtId="183" fontId="11" fillId="0" borderId="0" xfId="72" applyNumberFormat="1" applyFont="1" applyFill="1" applyAlignment="1">
      <alignment horizontal="left" vertical="center"/>
    </xf>
    <xf numFmtId="183" fontId="15" fillId="0" borderId="0" xfId="72" applyNumberFormat="1" applyFont="1" applyFill="1" applyAlignment="1">
      <alignment horizontal="center" vertical="center"/>
    </xf>
    <xf numFmtId="0" fontId="28" fillId="0" borderId="0" xfId="72" applyFont="1" applyFill="1" applyAlignment="1">
      <alignment horizontal="center" vertical="center"/>
    </xf>
    <xf numFmtId="0" fontId="0" fillId="0" borderId="3" xfId="72" applyFill="1" applyBorder="1" applyAlignment="1">
      <alignment horizontal="center" vertical="center" wrapText="1"/>
    </xf>
    <xf numFmtId="183"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wrapText="1"/>
    </xf>
    <xf numFmtId="183" fontId="16" fillId="0" borderId="1" xfId="0" applyNumberFormat="1" applyFont="1" applyFill="1" applyBorder="1" applyAlignment="1">
      <alignment horizontal="center" vertical="center" wrapText="1"/>
    </xf>
    <xf numFmtId="182" fontId="16" fillId="0" borderId="1" xfId="0" applyNumberFormat="1" applyFont="1" applyFill="1" applyBorder="1" applyAlignment="1">
      <alignment vertical="center" wrapText="1"/>
    </xf>
    <xf numFmtId="183" fontId="19" fillId="2" borderId="1" xfId="0" applyNumberFormat="1" applyFont="1" applyFill="1" applyBorder="1" applyAlignment="1">
      <alignment horizontal="right" vertical="center"/>
    </xf>
    <xf numFmtId="0" fontId="20" fillId="0" borderId="5" xfId="0" applyNumberFormat="1" applyFont="1" applyFill="1" applyBorder="1" applyAlignment="1">
      <alignment horizontal="left" vertical="center" shrinkToFit="1"/>
    </xf>
    <xf numFmtId="183" fontId="20" fillId="0" borderId="5" xfId="0" applyNumberFormat="1" applyFont="1" applyBorder="1" applyAlignment="1"/>
    <xf numFmtId="183" fontId="0" fillId="0" borderId="0" xfId="87" applyNumberFormat="1" applyFill="1" applyAlignment="1">
      <alignment horizontal="left" vertical="center" wrapText="1"/>
    </xf>
    <xf numFmtId="183" fontId="14" fillId="0" borderId="0" xfId="0" applyNumberFormat="1" applyFont="1" applyFill="1" applyAlignment="1"/>
    <xf numFmtId="183" fontId="14" fillId="0" borderId="0" xfId="0" applyNumberFormat="1" applyFont="1" applyFill="1" applyAlignment="1">
      <alignment vertical="center"/>
    </xf>
    <xf numFmtId="183" fontId="0" fillId="0" borderId="3" xfId="72" applyNumberFormat="1" applyFill="1" applyBorder="1" applyAlignment="1">
      <alignment horizontal="center" vertical="center"/>
    </xf>
    <xf numFmtId="183" fontId="16" fillId="0"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83" fontId="16" fillId="2" borderId="1" xfId="0" applyNumberFormat="1" applyFont="1" applyFill="1" applyBorder="1" applyAlignment="1">
      <alignment horizontal="center" vertical="center"/>
    </xf>
    <xf numFmtId="183" fontId="16" fillId="2" borderId="1" xfId="0" applyNumberFormat="1" applyFont="1" applyFill="1" applyBorder="1" applyAlignment="1">
      <alignment vertical="center"/>
    </xf>
    <xf numFmtId="183" fontId="20"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vertical="center" wrapText="1"/>
    </xf>
    <xf numFmtId="183" fontId="14" fillId="2" borderId="1" xfId="0" applyNumberFormat="1" applyFont="1" applyFill="1" applyBorder="1" applyAlignment="1"/>
    <xf numFmtId="183" fontId="16" fillId="2" borderId="1" xfId="0" applyNumberFormat="1" applyFont="1" applyFill="1" applyBorder="1" applyAlignment="1">
      <alignment horizontal="left" vertical="center"/>
    </xf>
    <xf numFmtId="183" fontId="25" fillId="2" borderId="1" xfId="0" applyNumberFormat="1" applyFont="1" applyFill="1" applyBorder="1" applyAlignment="1">
      <alignment horizontal="right" vertical="center"/>
    </xf>
    <xf numFmtId="0" fontId="29" fillId="2" borderId="1" xfId="62" applyFont="1" applyFill="1" applyBorder="1">
      <alignment vertical="center"/>
    </xf>
    <xf numFmtId="0" fontId="29" fillId="0" borderId="1" xfId="66" applyFont="1" applyFill="1" applyBorder="1">
      <alignment vertical="center"/>
    </xf>
    <xf numFmtId="183" fontId="25" fillId="0" borderId="1" xfId="0" applyNumberFormat="1" applyFont="1" applyFill="1" applyBorder="1" applyAlignment="1">
      <alignment horizontal="right" vertical="center"/>
    </xf>
    <xf numFmtId="183" fontId="20" fillId="0" borderId="1" xfId="0" applyNumberFormat="1" applyFont="1" applyFill="1" applyBorder="1" applyAlignment="1" applyProtection="1">
      <alignment vertical="center"/>
    </xf>
    <xf numFmtId="183" fontId="29" fillId="0" borderId="1" xfId="66" applyNumberFormat="1" applyFont="1" applyFill="1" applyBorder="1">
      <alignment vertical="center"/>
    </xf>
    <xf numFmtId="0" fontId="0" fillId="0" borderId="0" xfId="87" applyFill="1" applyAlignment="1">
      <alignment horizontal="left" vertical="center" indent="1"/>
    </xf>
    <xf numFmtId="0" fontId="0" fillId="0" borderId="0" xfId="87" applyFill="1">
      <alignment vertical="center"/>
    </xf>
    <xf numFmtId="0" fontId="30" fillId="0" borderId="0" xfId="72" applyFont="1" applyFill="1" applyBorder="1" applyAlignment="1">
      <alignment horizontal="center" vertical="center"/>
    </xf>
    <xf numFmtId="0" fontId="30" fillId="0" borderId="0" xfId="72" applyFont="1" applyFill="1" applyBorder="1" applyAlignment="1">
      <alignment horizontal="right" vertical="center"/>
    </xf>
    <xf numFmtId="180" fontId="31" fillId="0" borderId="0" xfId="0" applyNumberFormat="1" applyFont="1" applyFill="1" applyBorder="1" applyAlignment="1" applyProtection="1">
      <alignment horizontal="right" vertical="center"/>
      <protection locked="0"/>
    </xf>
    <xf numFmtId="14" fontId="16" fillId="0" borderId="1" xfId="83" applyNumberFormat="1" applyFont="1" applyFill="1" applyBorder="1" applyAlignment="1" applyProtection="1">
      <alignment horizontal="center" vertical="center"/>
      <protection locked="0"/>
    </xf>
    <xf numFmtId="179" fontId="18" fillId="0" borderId="1" xfId="83" applyNumberFormat="1" applyFont="1" applyFill="1" applyBorder="1" applyAlignment="1" applyProtection="1">
      <alignment horizontal="center" vertical="center" wrapText="1"/>
      <protection locked="0"/>
    </xf>
    <xf numFmtId="0" fontId="16" fillId="0" borderId="1" xfId="88" applyFont="1" applyFill="1" applyBorder="1" applyAlignment="1">
      <alignment vertical="center"/>
    </xf>
    <xf numFmtId="179" fontId="19" fillId="0" borderId="1" xfId="72" applyNumberFormat="1" applyFont="1" applyFill="1" applyBorder="1" applyAlignment="1">
      <alignment horizontal="right" vertical="center"/>
    </xf>
    <xf numFmtId="0" fontId="17" fillId="2" borderId="1" xfId="87" applyFont="1" applyFill="1" applyBorder="1" applyAlignment="1">
      <alignment horizontal="left" vertical="center" indent="1"/>
    </xf>
    <xf numFmtId="179" fontId="20" fillId="0" borderId="1" xfId="0" applyNumberFormat="1" applyFont="1" applyFill="1" applyBorder="1" applyAlignment="1">
      <alignment vertical="center"/>
    </xf>
    <xf numFmtId="0" fontId="0" fillId="2" borderId="6" xfId="87" applyFill="1" applyBorder="1" applyAlignment="1">
      <alignment horizontal="left" vertical="center" wrapText="1"/>
    </xf>
    <xf numFmtId="0" fontId="32" fillId="0" borderId="0" xfId="0" applyFont="1" applyFill="1">
      <alignment vertical="center"/>
    </xf>
    <xf numFmtId="0" fontId="30" fillId="0" borderId="0" xfId="0" applyFont="1" applyFill="1">
      <alignment vertical="center"/>
    </xf>
    <xf numFmtId="14" fontId="16" fillId="0" borderId="4" xfId="83" applyNumberFormat="1" applyFont="1" applyFill="1" applyBorder="1" applyAlignment="1" applyProtection="1">
      <alignment horizontal="center" vertical="center"/>
      <protection locked="0"/>
    </xf>
    <xf numFmtId="179" fontId="18" fillId="0" borderId="4" xfId="83" applyNumberFormat="1" applyFont="1" applyFill="1" applyBorder="1" applyAlignment="1" applyProtection="1">
      <alignment horizontal="center" vertical="center" wrapText="1"/>
      <protection locked="0"/>
    </xf>
    <xf numFmtId="14" fontId="16" fillId="0" borderId="7" xfId="83" applyNumberFormat="1" applyFont="1" applyFill="1" applyBorder="1" applyAlignment="1" applyProtection="1">
      <alignment horizontal="center" vertical="center"/>
      <protection locked="0"/>
    </xf>
    <xf numFmtId="179" fontId="18" fillId="0" borderId="7" xfId="83" applyNumberFormat="1" applyFont="1" applyFill="1" applyBorder="1" applyAlignment="1" applyProtection="1">
      <alignment horizontal="center" vertical="center" wrapText="1"/>
      <protection locked="0"/>
    </xf>
    <xf numFmtId="0" fontId="18" fillId="0" borderId="1" xfId="72" applyFont="1" applyFill="1" applyBorder="1">
      <alignment vertical="center"/>
    </xf>
    <xf numFmtId="179" fontId="16" fillId="0" borderId="1" xfId="88" applyNumberFormat="1" applyFont="1" applyFill="1" applyBorder="1" applyAlignment="1">
      <alignment horizontal="center" vertical="center"/>
    </xf>
    <xf numFmtId="0" fontId="20" fillId="0" borderId="8" xfId="0" applyFont="1" applyFill="1" applyBorder="1" applyAlignment="1">
      <alignment horizontal="center" vertical="center"/>
    </xf>
    <xf numFmtId="179" fontId="20" fillId="0" borderId="1" xfId="0" applyNumberFormat="1" applyFont="1" applyFill="1" applyBorder="1" applyAlignment="1">
      <alignment horizontal="center" vertical="center"/>
    </xf>
    <xf numFmtId="183" fontId="20" fillId="0" borderId="8" xfId="0" applyNumberFormat="1" applyFont="1" applyFill="1" applyBorder="1" applyAlignment="1">
      <alignment horizontal="center" vertical="center"/>
    </xf>
    <xf numFmtId="0" fontId="0" fillId="2" borderId="0" xfId="66" applyFont="1" applyFill="1" applyAlignment="1">
      <alignment horizontal="left" vertical="center" wrapText="1"/>
    </xf>
    <xf numFmtId="0" fontId="0" fillId="2" borderId="6" xfId="66" applyFont="1" applyFill="1" applyBorder="1" applyAlignment="1">
      <alignment horizontal="left" vertical="center" wrapText="1"/>
    </xf>
    <xf numFmtId="179" fontId="14" fillId="0" borderId="0" xfId="88" applyNumberFormat="1" applyFont="1" applyFill="1" applyAlignment="1">
      <alignment horizontal="right"/>
    </xf>
    <xf numFmtId="183" fontId="14" fillId="0" borderId="0" xfId="88" applyNumberFormat="1" applyFont="1" applyFill="1" applyAlignment="1">
      <alignment horizontal="right"/>
    </xf>
    <xf numFmtId="183" fontId="14" fillId="0" borderId="0" xfId="88" applyNumberFormat="1" applyFont="1" applyFill="1"/>
    <xf numFmtId="0" fontId="14" fillId="0" borderId="0" xfId="88" applyFont="1" applyFill="1"/>
    <xf numFmtId="183" fontId="17" fillId="0" borderId="0" xfId="72" applyNumberFormat="1" applyFont="1" applyFill="1" applyBorder="1" applyAlignment="1">
      <alignment horizontal="right" vertical="center"/>
    </xf>
    <xf numFmtId="0" fontId="16" fillId="0" borderId="1" xfId="88" applyFont="1" applyFill="1" applyBorder="1" applyAlignment="1">
      <alignment horizontal="center" vertical="center"/>
    </xf>
    <xf numFmtId="183" fontId="16" fillId="0" borderId="1" xfId="88" applyNumberFormat="1" applyFont="1" applyFill="1" applyBorder="1" applyAlignment="1">
      <alignment horizontal="center" vertical="center"/>
    </xf>
    <xf numFmtId="183" fontId="33" fillId="0" borderId="1" xfId="66" applyNumberFormat="1" applyFont="1" applyFill="1" applyBorder="1">
      <alignment vertical="center"/>
    </xf>
    <xf numFmtId="183" fontId="18" fillId="0" borderId="1" xfId="72" applyNumberFormat="1" applyFont="1" applyFill="1" applyBorder="1">
      <alignment vertical="center"/>
    </xf>
    <xf numFmtId="183" fontId="17" fillId="0" borderId="1" xfId="72" applyNumberFormat="1" applyFont="1" applyFill="1" applyBorder="1">
      <alignment vertical="center"/>
    </xf>
    <xf numFmtId="183" fontId="17" fillId="0" borderId="1" xfId="72" applyNumberFormat="1" applyFont="1" applyFill="1" applyBorder="1" applyAlignment="1">
      <alignment horizontal="left" vertical="center"/>
    </xf>
    <xf numFmtId="183" fontId="25" fillId="0" borderId="1" xfId="88" applyNumberFormat="1" applyFont="1" applyFill="1" applyBorder="1" applyAlignment="1">
      <alignment horizontal="right" vertical="center"/>
    </xf>
    <xf numFmtId="183" fontId="14" fillId="0" borderId="1" xfId="88" applyNumberFormat="1" applyFont="1" applyFill="1" applyBorder="1"/>
    <xf numFmtId="183" fontId="17" fillId="0" borderId="1" xfId="72" applyNumberFormat="1" applyFont="1" applyFill="1" applyBorder="1" applyAlignment="1">
      <alignment horizontal="left" vertical="center" indent="1"/>
    </xf>
    <xf numFmtId="0" fontId="17" fillId="2" borderId="1" xfId="72" applyFont="1" applyFill="1" applyBorder="1">
      <alignment vertical="center"/>
    </xf>
    <xf numFmtId="183" fontId="17" fillId="2" borderId="1" xfId="72" applyNumberFormat="1" applyFont="1" applyFill="1" applyBorder="1">
      <alignment vertical="center"/>
    </xf>
    <xf numFmtId="183" fontId="17" fillId="0" borderId="1" xfId="72" applyNumberFormat="1" applyFont="1" applyFill="1" applyBorder="1" applyAlignment="1">
      <alignment vertical="center"/>
    </xf>
    <xf numFmtId="0" fontId="0" fillId="0" borderId="6" xfId="66" applyFont="1" applyFill="1" applyBorder="1" applyAlignment="1">
      <alignment horizontal="left" vertical="center" wrapText="1"/>
    </xf>
    <xf numFmtId="183" fontId="0" fillId="0" borderId="6" xfId="66" applyNumberFormat="1" applyFont="1" applyFill="1" applyBorder="1" applyAlignment="1">
      <alignment horizontal="left" vertical="center" wrapText="1"/>
    </xf>
    <xf numFmtId="0" fontId="14" fillId="0" borderId="0" xfId="88" applyFont="1" applyFill="1" applyBorder="1"/>
    <xf numFmtId="0" fontId="34" fillId="0" borderId="0" xfId="0" applyFont="1" applyFill="1" applyAlignment="1">
      <alignment vertical="center"/>
    </xf>
    <xf numFmtId="0" fontId="35" fillId="0" borderId="0" xfId="0" applyFont="1" applyFill="1" applyAlignment="1">
      <alignment vertical="center"/>
    </xf>
    <xf numFmtId="183" fontId="35" fillId="0" borderId="0" xfId="0" applyNumberFormat="1" applyFont="1" applyFill="1" applyAlignment="1">
      <alignment vertical="center"/>
    </xf>
    <xf numFmtId="0" fontId="35" fillId="0" borderId="0" xfId="0" applyFont="1" applyFill="1" applyBorder="1" applyAlignment="1">
      <alignment horizontal="center" vertical="center"/>
    </xf>
    <xf numFmtId="183" fontId="35" fillId="0" borderId="0" xfId="0" applyNumberFormat="1" applyFont="1" applyFill="1" applyBorder="1" applyAlignment="1">
      <alignment horizontal="center" vertical="center"/>
    </xf>
    <xf numFmtId="0" fontId="0" fillId="0" borderId="0" xfId="72" applyBorder="1" applyAlignment="1">
      <alignment horizontal="right" vertical="center"/>
    </xf>
    <xf numFmtId="183" fontId="17" fillId="0" borderId="0" xfId="72" applyNumberFormat="1" applyFont="1" applyBorder="1" applyAlignment="1">
      <alignment horizontal="right" vertical="center"/>
    </xf>
    <xf numFmtId="0" fontId="16" fillId="0" borderId="1" xfId="88" applyFont="1" applyFill="1" applyBorder="1" applyAlignment="1">
      <alignment horizontal="left" vertical="center"/>
    </xf>
    <xf numFmtId="0" fontId="23" fillId="0" borderId="1" xfId="0" applyFont="1" applyBorder="1" applyAlignment="1">
      <alignment vertical="center"/>
    </xf>
    <xf numFmtId="183" fontId="23" fillId="2" borderId="1" xfId="0" applyNumberFormat="1" applyFont="1" applyFill="1" applyBorder="1" applyAlignment="1">
      <alignment horizontal="right" vertical="center"/>
    </xf>
    <xf numFmtId="0" fontId="20" fillId="0" borderId="1" xfId="0" applyFont="1" applyFill="1" applyBorder="1" applyAlignment="1">
      <alignment vertical="center"/>
    </xf>
    <xf numFmtId="183" fontId="20" fillId="2" borderId="1" xfId="0" applyNumberFormat="1" applyFont="1" applyFill="1" applyBorder="1" applyAlignment="1">
      <alignment horizontal="right" vertical="center"/>
    </xf>
    <xf numFmtId="0" fontId="20" fillId="0" borderId="1" xfId="0" applyFont="1" applyBorder="1" applyAlignment="1">
      <alignment vertical="center"/>
    </xf>
    <xf numFmtId="0" fontId="0" fillId="2" borderId="6" xfId="62" applyFont="1" applyFill="1" applyBorder="1" applyAlignment="1">
      <alignment horizontal="left" vertical="center" wrapText="1"/>
    </xf>
    <xf numFmtId="183" fontId="0" fillId="2" borderId="6" xfId="62" applyNumberFormat="1" applyFont="1" applyFill="1" applyBorder="1" applyAlignment="1">
      <alignment horizontal="left" vertical="center" wrapText="1"/>
    </xf>
    <xf numFmtId="0" fontId="36" fillId="0" borderId="0" xfId="83" applyFont="1" applyFill="1" applyAlignment="1" applyProtection="1">
      <alignment vertical="center" wrapText="1"/>
      <protection locked="0"/>
    </xf>
    <xf numFmtId="0" fontId="36" fillId="0" borderId="0" xfId="83" applyFill="1" applyAlignment="1" applyProtection="1">
      <alignment vertical="center"/>
      <protection locked="0"/>
    </xf>
    <xf numFmtId="183" fontId="36" fillId="0" borderId="0" xfId="83" applyNumberFormat="1" applyFill="1" applyAlignment="1" applyProtection="1">
      <alignment vertical="center"/>
      <protection locked="0"/>
    </xf>
    <xf numFmtId="0" fontId="35" fillId="0" borderId="0" xfId="62" applyFont="1" applyFill="1" applyBorder="1" applyAlignment="1">
      <alignment horizontal="center" vertical="center"/>
    </xf>
    <xf numFmtId="183" fontId="35" fillId="0" borderId="0" xfId="62" applyNumberFormat="1" applyFont="1" applyFill="1" applyBorder="1" applyAlignment="1">
      <alignment horizontal="center" vertical="center"/>
    </xf>
    <xf numFmtId="0" fontId="0" fillId="2" borderId="3" xfId="62" applyFill="1" applyBorder="1" applyAlignment="1">
      <alignment horizontal="center" vertical="center"/>
    </xf>
    <xf numFmtId="183" fontId="0" fillId="2" borderId="3" xfId="62" applyNumberFormat="1" applyFill="1" applyBorder="1" applyAlignment="1">
      <alignment horizontal="center" vertical="center"/>
    </xf>
    <xf numFmtId="183" fontId="17" fillId="2" borderId="0" xfId="62" applyNumberFormat="1" applyFont="1" applyFill="1" applyBorder="1" applyAlignment="1">
      <alignment horizontal="right" vertical="center"/>
    </xf>
    <xf numFmtId="0" fontId="16" fillId="2" borderId="1" xfId="62" applyFont="1" applyFill="1" applyBorder="1" applyAlignment="1">
      <alignment horizontal="center" vertical="center" wrapText="1"/>
    </xf>
    <xf numFmtId="183" fontId="16" fillId="2" borderId="1" xfId="62" applyNumberFormat="1" applyFont="1" applyFill="1" applyBorder="1" applyAlignment="1">
      <alignment horizontal="center" vertical="center" wrapText="1"/>
    </xf>
    <xf numFmtId="183" fontId="23" fillId="2" borderId="1" xfId="89" applyNumberFormat="1" applyFont="1" applyFill="1" applyBorder="1" applyAlignment="1">
      <alignment horizontal="right" vertical="center"/>
    </xf>
    <xf numFmtId="49" fontId="17" fillId="2" borderId="1" xfId="0" applyNumberFormat="1" applyFont="1" applyFill="1" applyBorder="1" applyAlignment="1" applyProtection="1">
      <alignment vertical="center"/>
    </xf>
    <xf numFmtId="183" fontId="17" fillId="2" borderId="1" xfId="0" applyNumberFormat="1" applyFont="1" applyFill="1" applyBorder="1" applyAlignment="1" applyProtection="1">
      <alignment horizontal="right" vertical="center"/>
    </xf>
    <xf numFmtId="183" fontId="37" fillId="2" borderId="1" xfId="62" applyNumberFormat="1" applyFont="1" applyFill="1" applyBorder="1" applyAlignment="1">
      <alignment horizontal="right" vertical="center"/>
    </xf>
    <xf numFmtId="183" fontId="29" fillId="2" borderId="1" xfId="62" applyNumberFormat="1" applyFont="1" applyFill="1" applyBorder="1" applyAlignment="1">
      <alignment horizontal="right" vertical="center"/>
    </xf>
    <xf numFmtId="49" fontId="17" fillId="0" borderId="1" xfId="0" applyNumberFormat="1" applyFont="1" applyFill="1" applyBorder="1" applyAlignment="1" applyProtection="1">
      <alignment vertical="center"/>
    </xf>
    <xf numFmtId="183" fontId="17" fillId="0" borderId="1" xfId="0" applyNumberFormat="1" applyFont="1" applyFill="1" applyBorder="1" applyAlignment="1" applyProtection="1">
      <alignment horizontal="right" vertical="center"/>
    </xf>
    <xf numFmtId="183" fontId="37" fillId="0" borderId="1" xfId="62" applyNumberFormat="1" applyFont="1" applyFill="1" applyBorder="1" applyAlignment="1">
      <alignment horizontal="right" vertical="center"/>
    </xf>
    <xf numFmtId="0" fontId="20" fillId="0" borderId="0" xfId="62" applyFont="1" applyFill="1" applyAlignment="1">
      <alignment horizontal="left" vertical="center" wrapText="1"/>
    </xf>
    <xf numFmtId="183" fontId="0" fillId="0" borderId="0" xfId="62" applyNumberFormat="1" applyFont="1" applyFill="1" applyAlignment="1">
      <alignment horizontal="left" vertical="center" wrapText="1"/>
    </xf>
    <xf numFmtId="0" fontId="34" fillId="0" borderId="0" xfId="62" applyFont="1" applyFill="1" applyAlignment="1">
      <alignment vertical="center"/>
    </xf>
    <xf numFmtId="49" fontId="35" fillId="0" borderId="0" xfId="62" applyNumberFormat="1" applyFont="1" applyFill="1" applyAlignment="1">
      <alignment vertical="center"/>
    </xf>
    <xf numFmtId="183" fontId="35" fillId="0" borderId="0" xfId="62" applyNumberFormat="1" applyFont="1" applyFill="1" applyAlignment="1">
      <alignment vertical="center"/>
    </xf>
    <xf numFmtId="0" fontId="35" fillId="0" borderId="0" xfId="62" applyFont="1" applyFill="1" applyAlignment="1">
      <alignment vertical="center"/>
    </xf>
    <xf numFmtId="0" fontId="0" fillId="0" borderId="3" xfId="62" applyFill="1" applyBorder="1" applyAlignment="1">
      <alignment horizontal="right" vertical="center"/>
    </xf>
    <xf numFmtId="183" fontId="0" fillId="0" borderId="3" xfId="62" applyNumberFormat="1" applyFill="1" applyBorder="1" applyAlignment="1">
      <alignment horizontal="right" vertical="center"/>
    </xf>
    <xf numFmtId="49" fontId="16" fillId="0" borderId="1" xfId="89" applyNumberFormat="1" applyFont="1" applyFill="1" applyBorder="1" applyAlignment="1">
      <alignment horizontal="center" vertical="center"/>
    </xf>
    <xf numFmtId="183" fontId="16" fillId="0" borderId="1" xfId="83"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vertical="center"/>
    </xf>
    <xf numFmtId="183" fontId="19" fillId="0" borderId="1" xfId="0" applyNumberFormat="1" applyFont="1" applyFill="1" applyBorder="1" applyAlignment="1" applyProtection="1">
      <alignment horizontal="right" vertical="center"/>
    </xf>
    <xf numFmtId="49" fontId="38" fillId="0" borderId="5" xfId="0" applyNumberFormat="1" applyFont="1" applyFill="1" applyBorder="1" applyAlignment="1">
      <alignment horizontal="left" vertical="center"/>
    </xf>
    <xf numFmtId="183" fontId="38" fillId="0" borderId="5" xfId="0" applyNumberFormat="1" applyFont="1" applyFill="1" applyBorder="1" applyAlignment="1">
      <alignment horizontal="right" vertical="center"/>
    </xf>
    <xf numFmtId="0" fontId="20" fillId="0" borderId="6" xfId="62" applyFont="1" applyFill="1" applyBorder="1" applyAlignment="1">
      <alignment horizontal="left" vertical="center" wrapText="1"/>
    </xf>
    <xf numFmtId="183" fontId="20" fillId="0" borderId="6" xfId="62" applyNumberFormat="1" applyFont="1" applyFill="1" applyBorder="1" applyAlignment="1">
      <alignment horizontal="left" vertical="center" wrapText="1"/>
    </xf>
    <xf numFmtId="0" fontId="0" fillId="0" borderId="0" xfId="66" applyFill="1">
      <alignment vertical="center"/>
    </xf>
    <xf numFmtId="183" fontId="0" fillId="0" borderId="0" xfId="66" applyNumberFormat="1" applyFill="1">
      <alignment vertical="center"/>
    </xf>
    <xf numFmtId="0" fontId="39" fillId="0" borderId="0" xfId="66" applyFont="1" applyFill="1" applyAlignment="1">
      <alignment horizontal="center" vertical="center"/>
    </xf>
    <xf numFmtId="183" fontId="39" fillId="0" borderId="0" xfId="66" applyNumberFormat="1" applyFont="1" applyFill="1" applyAlignment="1">
      <alignment horizontal="center" vertical="center"/>
    </xf>
    <xf numFmtId="183" fontId="0" fillId="0" borderId="3" xfId="72" applyNumberFormat="1" applyBorder="1" applyAlignment="1">
      <alignment horizontal="right" vertical="center"/>
    </xf>
    <xf numFmtId="0" fontId="0" fillId="0" borderId="3" xfId="72" applyBorder="1" applyAlignment="1">
      <alignment horizontal="right" vertical="center"/>
    </xf>
    <xf numFmtId="0" fontId="16" fillId="0" borderId="1" xfId="66" applyFont="1" applyFill="1" applyBorder="1" applyAlignment="1">
      <alignment horizontal="center" vertical="center"/>
    </xf>
    <xf numFmtId="183" fontId="16" fillId="0" borderId="1" xfId="66" applyNumberFormat="1" applyFont="1" applyFill="1" applyBorder="1" applyAlignment="1">
      <alignment horizontal="center" vertical="center"/>
    </xf>
    <xf numFmtId="0" fontId="16" fillId="0" borderId="1" xfId="83" applyFont="1" applyFill="1" applyBorder="1" applyAlignment="1" applyProtection="1">
      <alignment horizontal="center" vertical="center" wrapText="1"/>
      <protection locked="0"/>
    </xf>
    <xf numFmtId="183" fontId="33" fillId="0" borderId="1" xfId="66" applyNumberFormat="1" applyFont="1" applyFill="1" applyBorder="1" applyAlignment="1">
      <alignment horizontal="right" vertical="center"/>
    </xf>
    <xf numFmtId="186" fontId="33" fillId="0" borderId="1" xfId="66" applyNumberFormat="1" applyFont="1" applyFill="1" applyBorder="1" applyAlignment="1">
      <alignment horizontal="right" vertical="center"/>
    </xf>
    <xf numFmtId="179" fontId="0" fillId="0" borderId="0" xfId="66" applyNumberFormat="1" applyFill="1">
      <alignment vertical="center"/>
    </xf>
    <xf numFmtId="0" fontId="16" fillId="0" borderId="1" xfId="97" applyFont="1" applyFill="1" applyBorder="1" applyAlignment="1" applyProtection="1">
      <alignment horizontal="left" vertical="center" wrapText="1"/>
      <protection locked="0"/>
    </xf>
    <xf numFmtId="183" fontId="16" fillId="0" borderId="1" xfId="97" applyNumberFormat="1" applyFont="1" applyFill="1" applyBorder="1" applyAlignment="1" applyProtection="1">
      <alignment horizontal="left" vertical="center" wrapText="1"/>
      <protection locked="0"/>
    </xf>
    <xf numFmtId="179" fontId="29" fillId="0" borderId="1" xfId="66" applyNumberFormat="1" applyFont="1" applyFill="1" applyBorder="1" applyAlignment="1">
      <alignment horizontal="right" vertical="center"/>
    </xf>
    <xf numFmtId="183" fontId="29" fillId="0" borderId="1" xfId="66" applyNumberFormat="1" applyFont="1" applyFill="1" applyBorder="1" applyAlignment="1">
      <alignment horizontal="right" vertical="center"/>
    </xf>
    <xf numFmtId="186" fontId="29" fillId="0" borderId="1" xfId="66" applyNumberFormat="1" applyFont="1" applyFill="1" applyBorder="1" applyAlignment="1">
      <alignment horizontal="right" vertical="center"/>
    </xf>
    <xf numFmtId="183" fontId="0" fillId="0" borderId="1" xfId="66" applyNumberFormat="1" applyFill="1" applyBorder="1">
      <alignment vertical="center"/>
    </xf>
    <xf numFmtId="186" fontId="0" fillId="0" borderId="0" xfId="66" applyNumberFormat="1" applyFill="1">
      <alignment vertical="center"/>
    </xf>
    <xf numFmtId="183" fontId="17" fillId="0" borderId="1" xfId="0" applyNumberFormat="1" applyFont="1" applyFill="1" applyBorder="1" applyAlignment="1" applyProtection="1">
      <alignment vertical="center"/>
    </xf>
    <xf numFmtId="0" fontId="29" fillId="0" borderId="1" xfId="66" applyFont="1" applyFill="1" applyBorder="1" applyAlignment="1">
      <alignment vertical="center" wrapText="1"/>
    </xf>
    <xf numFmtId="0" fontId="13" fillId="0" borderId="1" xfId="66" applyFont="1" applyFill="1" applyBorder="1">
      <alignment vertical="center"/>
    </xf>
    <xf numFmtId="0" fontId="0" fillId="0" borderId="1" xfId="66" applyFill="1" applyBorder="1">
      <alignment vertical="center"/>
    </xf>
    <xf numFmtId="0" fontId="33" fillId="0" borderId="1" xfId="66" applyFont="1" applyFill="1" applyBorder="1" applyAlignment="1">
      <alignment horizontal="right" vertical="center"/>
    </xf>
    <xf numFmtId="183" fontId="17" fillId="0" borderId="1" xfId="72" applyNumberFormat="1" applyFont="1" applyFill="1" applyBorder="1" applyAlignment="1">
      <alignment horizontal="right" vertical="center"/>
    </xf>
    <xf numFmtId="184" fontId="33" fillId="0" borderId="1" xfId="66" applyNumberFormat="1" applyFont="1" applyFill="1" applyBorder="1">
      <alignment vertical="center"/>
    </xf>
    <xf numFmtId="3" fontId="40" fillId="2" borderId="7" xfId="0" applyNumberFormat="1" applyFont="1" applyFill="1" applyBorder="1" applyAlignment="1" applyProtection="1">
      <alignment vertical="center"/>
    </xf>
    <xf numFmtId="0" fontId="41" fillId="3" borderId="9" xfId="0" applyNumberFormat="1" applyFont="1" applyFill="1" applyBorder="1" applyAlignment="1" applyProtection="1">
      <alignment vertical="center"/>
    </xf>
    <xf numFmtId="0" fontId="41" fillId="3" borderId="7"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14" fillId="2" borderId="0" xfId="84" applyFont="1" applyFill="1" applyAlignment="1">
      <alignment vertical="center"/>
    </xf>
    <xf numFmtId="0" fontId="14" fillId="2" borderId="0" xfId="84" applyFont="1" applyFill="1">
      <alignment vertical="center"/>
    </xf>
    <xf numFmtId="180" fontId="16" fillId="2" borderId="0" xfId="61" applyNumberFormat="1" applyFont="1" applyFill="1" applyBorder="1" applyAlignment="1">
      <alignment horizontal="center" vertical="center"/>
    </xf>
    <xf numFmtId="0" fontId="16" fillId="2" borderId="1" xfId="72" applyFont="1" applyFill="1" applyBorder="1" applyAlignment="1">
      <alignment horizontal="center" vertical="center"/>
    </xf>
    <xf numFmtId="179" fontId="16" fillId="2" borderId="1" xfId="83" applyNumberFormat="1" applyFont="1" applyFill="1" applyBorder="1" applyAlignment="1" applyProtection="1">
      <alignment horizontal="center" vertical="center" wrapText="1"/>
      <protection locked="0"/>
    </xf>
    <xf numFmtId="0" fontId="16" fillId="2" borderId="1" xfId="83" applyFont="1" applyFill="1" applyBorder="1" applyAlignment="1" applyProtection="1">
      <alignment horizontal="center" vertical="center" wrapText="1"/>
      <protection locked="0"/>
    </xf>
    <xf numFmtId="0" fontId="16" fillId="2" borderId="1" xfId="61" applyFont="1" applyFill="1" applyBorder="1" applyAlignment="1">
      <alignment horizontal="center" vertical="center"/>
    </xf>
    <xf numFmtId="179" fontId="19" fillId="2" borderId="1" xfId="75" applyNumberFormat="1" applyFont="1" applyFill="1" applyBorder="1" applyAlignment="1">
      <alignment horizontal="right" vertical="center"/>
    </xf>
    <xf numFmtId="186" fontId="42" fillId="2" borderId="1" xfId="72" applyNumberFormat="1" applyFont="1" applyFill="1" applyBorder="1">
      <alignment vertical="center"/>
    </xf>
    <xf numFmtId="0" fontId="16" fillId="2" borderId="1" xfId="61" applyFont="1" applyFill="1" applyBorder="1" applyAlignment="1">
      <alignment horizontal="left" vertical="center"/>
    </xf>
    <xf numFmtId="179" fontId="25" fillId="2" borderId="1" xfId="75" applyNumberFormat="1" applyFont="1" applyFill="1" applyBorder="1" applyAlignment="1">
      <alignment horizontal="right" vertical="center"/>
    </xf>
    <xf numFmtId="186" fontId="17" fillId="2" borderId="1" xfId="72" applyNumberFormat="1" applyFont="1" applyFill="1" applyBorder="1">
      <alignment vertical="center"/>
    </xf>
    <xf numFmtId="179" fontId="17" fillId="2" borderId="1" xfId="72" applyNumberFormat="1" applyFont="1" applyFill="1" applyBorder="1" applyAlignment="1">
      <alignment horizontal="left" vertical="center" wrapText="1" indent="1"/>
    </xf>
    <xf numFmtId="0" fontId="22" fillId="2" borderId="1" xfId="84" applyFont="1" applyFill="1" applyBorder="1" applyAlignment="1">
      <alignment horizontal="center" vertical="center"/>
    </xf>
    <xf numFmtId="0" fontId="43" fillId="2" borderId="1" xfId="84" applyFont="1" applyFill="1" applyBorder="1" applyAlignment="1">
      <alignment horizontal="center" vertical="center"/>
    </xf>
    <xf numFmtId="0" fontId="44" fillId="2" borderId="1" xfId="61" applyFont="1" applyFill="1" applyBorder="1" applyAlignment="1">
      <alignment horizontal="left" vertical="center"/>
    </xf>
    <xf numFmtId="0" fontId="0" fillId="2" borderId="0" xfId="46" applyFont="1" applyFill="1" applyAlignment="1">
      <alignment horizontal="left" vertical="center" wrapText="1"/>
    </xf>
    <xf numFmtId="0" fontId="25" fillId="2" borderId="0" xfId="84" applyFont="1" applyFill="1">
      <alignment vertical="center"/>
    </xf>
    <xf numFmtId="0" fontId="14" fillId="2" borderId="0" xfId="46" applyFont="1" applyFill="1" applyAlignment="1"/>
    <xf numFmtId="0" fontId="0" fillId="2" borderId="0" xfId="46" applyFill="1" applyAlignment="1"/>
    <xf numFmtId="179" fontId="0" fillId="2" borderId="0" xfId="46" applyNumberFormat="1" applyFill="1" applyAlignment="1">
      <alignment horizontal="center" vertical="center"/>
    </xf>
    <xf numFmtId="0" fontId="28" fillId="2" borderId="0" xfId="46" applyFont="1" applyFill="1" applyAlignment="1">
      <alignment horizontal="center" vertical="center"/>
    </xf>
    <xf numFmtId="179" fontId="19" fillId="2" borderId="1" xfId="46" applyNumberFormat="1" applyFont="1" applyFill="1" applyBorder="1" applyAlignment="1">
      <alignment horizontal="right" vertical="center"/>
    </xf>
    <xf numFmtId="187" fontId="19" fillId="2" borderId="1" xfId="75" applyNumberFormat="1" applyFont="1" applyFill="1" applyBorder="1" applyAlignment="1">
      <alignment horizontal="right" vertical="center"/>
    </xf>
    <xf numFmtId="0" fontId="17" fillId="2" borderId="1" xfId="46" applyFont="1" applyFill="1" applyBorder="1">
      <alignment vertical="center"/>
    </xf>
    <xf numFmtId="187" fontId="27" fillId="2" borderId="1" xfId="75" applyNumberFormat="1" applyFont="1" applyFill="1" applyBorder="1" applyAlignment="1">
      <alignment horizontal="right" vertical="center"/>
    </xf>
    <xf numFmtId="179" fontId="14" fillId="2" borderId="1" xfId="75" applyNumberFormat="1" applyFont="1" applyFill="1" applyBorder="1" applyAlignment="1">
      <alignment horizontal="right" vertical="center"/>
    </xf>
    <xf numFmtId="179" fontId="14" fillId="2" borderId="1" xfId="75" applyNumberFormat="1" applyFont="1" applyFill="1" applyBorder="1" applyAlignment="1">
      <alignment horizontal="center" vertical="center"/>
    </xf>
    <xf numFmtId="0" fontId="0" fillId="2" borderId="1" xfId="46" applyFill="1" applyBorder="1">
      <alignment vertical="center"/>
    </xf>
    <xf numFmtId="0" fontId="0" fillId="2" borderId="1" xfId="46" applyFill="1" applyBorder="1" applyAlignment="1">
      <alignment vertical="center"/>
    </xf>
    <xf numFmtId="0" fontId="0" fillId="2" borderId="4" xfId="46" applyFill="1" applyBorder="1" applyAlignment="1"/>
    <xf numFmtId="179" fontId="0" fillId="2" borderId="4" xfId="46" applyNumberFormat="1" applyFill="1" applyBorder="1" applyAlignment="1">
      <alignment horizontal="center" vertical="center"/>
    </xf>
    <xf numFmtId="0" fontId="20" fillId="2" borderId="1" xfId="0" applyFont="1" applyFill="1" applyBorder="1" applyAlignment="1">
      <alignment horizontal="left" vertical="center"/>
    </xf>
    <xf numFmtId="179" fontId="0" fillId="2" borderId="1" xfId="46" applyNumberFormat="1" applyFill="1" applyBorder="1" applyAlignment="1">
      <alignment horizontal="center" vertical="center"/>
    </xf>
    <xf numFmtId="0" fontId="0" fillId="2" borderId="1" xfId="46" applyFill="1" applyBorder="1" applyAlignment="1"/>
    <xf numFmtId="0" fontId="0" fillId="2" borderId="0" xfId="46" applyFill="1" applyAlignment="1">
      <alignment horizontal="left" vertical="center" wrapText="1"/>
    </xf>
    <xf numFmtId="0" fontId="17" fillId="2" borderId="3" xfId="46" applyFont="1" applyFill="1" applyBorder="1" applyAlignment="1">
      <alignment horizontal="right" vertical="center"/>
    </xf>
    <xf numFmtId="0" fontId="14" fillId="2" borderId="1" xfId="46" applyFont="1" applyFill="1" applyBorder="1" applyAlignment="1"/>
    <xf numFmtId="182" fontId="45" fillId="2" borderId="1" xfId="46" applyNumberFormat="1" applyFont="1" applyFill="1" applyBorder="1" applyAlignment="1">
      <alignment vertical="center"/>
    </xf>
    <xf numFmtId="179" fontId="17" fillId="2" borderId="1" xfId="46" applyNumberFormat="1" applyFont="1" applyFill="1" applyBorder="1">
      <alignment vertical="center"/>
    </xf>
    <xf numFmtId="176" fontId="19" fillId="2" borderId="1" xfId="46" applyNumberFormat="1" applyFont="1" applyFill="1" applyBorder="1" applyAlignment="1">
      <alignment horizontal="right" vertical="center"/>
    </xf>
    <xf numFmtId="179" fontId="14" fillId="2" borderId="0" xfId="46" applyNumberFormat="1" applyFont="1" applyFill="1" applyAlignment="1"/>
    <xf numFmtId="183" fontId="28" fillId="0" borderId="0" xfId="72" applyNumberFormat="1" applyFont="1" applyFill="1" applyAlignment="1">
      <alignment horizontal="center" vertical="center"/>
    </xf>
    <xf numFmtId="0" fontId="46" fillId="0" borderId="0" xfId="72" applyFont="1" applyFill="1" applyAlignment="1">
      <alignment horizontal="right" vertical="center"/>
    </xf>
    <xf numFmtId="0" fontId="0" fillId="2" borderId="3" xfId="72" applyFill="1" applyBorder="1" applyAlignment="1">
      <alignment horizontal="center" vertical="center"/>
    </xf>
    <xf numFmtId="183" fontId="0" fillId="2" borderId="3" xfId="72" applyNumberFormat="1" applyFill="1" applyBorder="1" applyAlignment="1">
      <alignment horizontal="center" vertical="center"/>
    </xf>
    <xf numFmtId="180" fontId="25" fillId="2" borderId="0" xfId="0" applyNumberFormat="1" applyFont="1" applyFill="1" applyBorder="1" applyAlignment="1" applyProtection="1">
      <alignment horizontal="right" vertical="center"/>
      <protection locked="0"/>
    </xf>
    <xf numFmtId="179" fontId="16" fillId="2" borderId="1" xfId="0" applyNumberFormat="1" applyFont="1" applyFill="1" applyBorder="1" applyAlignment="1">
      <alignment horizontal="center" vertical="center"/>
    </xf>
    <xf numFmtId="0" fontId="18" fillId="2" borderId="1" xfId="72" applyFont="1" applyFill="1" applyBorder="1">
      <alignment vertical="center"/>
    </xf>
    <xf numFmtId="183" fontId="23" fillId="2" borderId="1" xfId="0" applyNumberFormat="1" applyFont="1" applyFill="1" applyBorder="1" applyAlignment="1" applyProtection="1">
      <alignment vertical="center"/>
    </xf>
    <xf numFmtId="0" fontId="0" fillId="0" borderId="6" xfId="87" applyFill="1" applyBorder="1" applyAlignment="1">
      <alignment vertical="center" wrapText="1"/>
    </xf>
    <xf numFmtId="0" fontId="45" fillId="0" borderId="0" xfId="86" applyFont="1" applyFill="1"/>
    <xf numFmtId="182" fontId="14" fillId="0" borderId="0" xfId="86" applyNumberFormat="1" applyFont="1" applyFill="1" applyAlignment="1">
      <alignment vertical="center"/>
    </xf>
    <xf numFmtId="183" fontId="14" fillId="0" borderId="0" xfId="86" applyNumberFormat="1" applyFont="1" applyFill="1" applyAlignment="1">
      <alignment vertical="center"/>
    </xf>
    <xf numFmtId="0" fontId="14" fillId="0" borderId="0" xfId="86" applyFont="1" applyFill="1"/>
    <xf numFmtId="0" fontId="4" fillId="0" borderId="0" xfId="72" applyFont="1" applyFill="1" applyAlignment="1">
      <alignment horizontal="left" vertical="center"/>
    </xf>
    <xf numFmtId="183" fontId="4" fillId="0" borderId="0" xfId="72" applyNumberFormat="1" applyFont="1" applyFill="1" applyAlignment="1">
      <alignment horizontal="left" vertical="center"/>
    </xf>
    <xf numFmtId="0" fontId="47" fillId="0" borderId="0" xfId="72" applyFont="1" applyFill="1" applyAlignment="1">
      <alignment horizontal="center" vertical="center"/>
    </xf>
    <xf numFmtId="183" fontId="47" fillId="0" borderId="0" xfId="72" applyNumberFormat="1" applyFont="1" applyFill="1" applyAlignment="1">
      <alignment horizontal="center" vertical="center"/>
    </xf>
    <xf numFmtId="0" fontId="30" fillId="0" borderId="3" xfId="72" applyFont="1" applyFill="1" applyBorder="1" applyAlignment="1">
      <alignment horizontal="center" vertical="center"/>
    </xf>
    <xf numFmtId="183" fontId="30" fillId="0" borderId="0" xfId="72" applyNumberFormat="1" applyFont="1" applyFill="1" applyBorder="1" applyAlignment="1">
      <alignment horizontal="right" vertical="center"/>
    </xf>
    <xf numFmtId="0" fontId="16" fillId="0" borderId="1" xfId="86" applyFont="1" applyFill="1" applyBorder="1" applyAlignment="1">
      <alignment horizontal="center" vertical="center"/>
    </xf>
    <xf numFmtId="183" fontId="16" fillId="0" borderId="1" xfId="86" applyNumberFormat="1" applyFont="1" applyFill="1" applyBorder="1" applyAlignment="1">
      <alignment horizontal="center" vertical="center"/>
    </xf>
    <xf numFmtId="0" fontId="16" fillId="0" borderId="1" xfId="86" applyFont="1" applyFill="1" applyBorder="1" applyAlignment="1">
      <alignment horizontal="left" vertical="center"/>
    </xf>
    <xf numFmtId="183" fontId="48" fillId="0" borderId="1" xfId="0" applyNumberFormat="1" applyFont="1" applyFill="1" applyBorder="1" applyAlignment="1" applyProtection="1">
      <alignment horizontal="right" vertical="center"/>
    </xf>
    <xf numFmtId="0" fontId="49" fillId="0" borderId="1" xfId="0" applyNumberFormat="1" applyFont="1" applyFill="1" applyBorder="1" applyAlignment="1" applyProtection="1">
      <alignment horizontal="left" vertical="center"/>
    </xf>
    <xf numFmtId="0" fontId="20" fillId="0" borderId="1" xfId="0" applyNumberFormat="1" applyFont="1" applyFill="1" applyBorder="1" applyAlignment="1" applyProtection="1">
      <alignment horizontal="left" vertical="center"/>
    </xf>
    <xf numFmtId="183" fontId="25" fillId="0" borderId="1" xfId="0" applyNumberFormat="1" applyFont="1" applyFill="1" applyBorder="1" applyAlignment="1" applyProtection="1">
      <alignment horizontal="right" vertical="center"/>
    </xf>
    <xf numFmtId="182" fontId="14" fillId="0" borderId="0" xfId="86" applyNumberFormat="1" applyFont="1" applyFill="1"/>
    <xf numFmtId="182" fontId="45" fillId="0" borderId="0" xfId="86" applyNumberFormat="1" applyFont="1" applyFill="1"/>
    <xf numFmtId="0" fontId="32" fillId="0" borderId="0" xfId="72" applyFont="1" applyFill="1" applyAlignment="1">
      <alignment horizontal="left" vertical="center" wrapText="1"/>
    </xf>
    <xf numFmtId="0" fontId="30" fillId="0" borderId="0" xfId="72" applyFont="1" applyFill="1" applyAlignment="1">
      <alignment horizontal="left" vertical="center" wrapText="1"/>
    </xf>
    <xf numFmtId="183" fontId="30" fillId="0" borderId="0" xfId="72" applyNumberFormat="1" applyFont="1" applyFill="1" applyAlignment="1">
      <alignment horizontal="left" vertical="center" wrapText="1"/>
    </xf>
    <xf numFmtId="0" fontId="14" fillId="2" borderId="0" xfId="86" applyFont="1" applyFill="1" applyAlignment="1">
      <alignment vertical="center"/>
    </xf>
    <xf numFmtId="183" fontId="14" fillId="2" borderId="0" xfId="86" applyNumberFormat="1" applyFont="1" applyFill="1"/>
    <xf numFmtId="183" fontId="14" fillId="2" borderId="0" xfId="86" applyNumberFormat="1" applyFont="1" applyFill="1" applyAlignment="1">
      <alignment vertical="center"/>
    </xf>
    <xf numFmtId="185" fontId="14" fillId="2" borderId="0" xfId="86" applyNumberFormat="1" applyFont="1" applyFill="1"/>
    <xf numFmtId="0" fontId="14" fillId="2" borderId="0" xfId="86" applyFont="1" applyFill="1"/>
    <xf numFmtId="183" fontId="11" fillId="2" borderId="0" xfId="72" applyNumberFormat="1" applyFont="1" applyFill="1" applyAlignment="1">
      <alignment horizontal="left" vertical="center"/>
    </xf>
    <xf numFmtId="183" fontId="15" fillId="2" borderId="0" xfId="72" applyNumberFormat="1" applyFont="1" applyFill="1" applyAlignment="1">
      <alignment horizontal="center" vertical="center"/>
    </xf>
    <xf numFmtId="184" fontId="16" fillId="4" borderId="1" xfId="72" applyNumberFormat="1" applyFont="1" applyFill="1" applyBorder="1" applyAlignment="1">
      <alignment horizontal="center" vertical="center" wrapText="1"/>
    </xf>
    <xf numFmtId="183" fontId="16" fillId="2" borderId="1" xfId="83" applyNumberFormat="1" applyFont="1" applyFill="1" applyBorder="1" applyAlignment="1" applyProtection="1">
      <alignment horizontal="center" vertical="center" wrapText="1"/>
      <protection locked="0"/>
    </xf>
    <xf numFmtId="184" fontId="50" fillId="5" borderId="1" xfId="72" applyNumberFormat="1" applyFont="1" applyFill="1" applyBorder="1">
      <alignment vertical="center"/>
    </xf>
    <xf numFmtId="183" fontId="50" fillId="2" borderId="1" xfId="72" applyNumberFormat="1" applyFont="1" applyFill="1" applyBorder="1">
      <alignment vertical="center"/>
    </xf>
    <xf numFmtId="0" fontId="16" fillId="2" borderId="1" xfId="86" applyFont="1" applyFill="1" applyBorder="1" applyAlignment="1">
      <alignment horizontal="left" vertical="center"/>
    </xf>
    <xf numFmtId="0" fontId="17" fillId="2" borderId="1" xfId="72" applyFont="1" applyFill="1" applyBorder="1" applyAlignment="1">
      <alignment vertical="center"/>
    </xf>
    <xf numFmtId="0" fontId="17" fillId="5" borderId="1" xfId="72" applyFont="1" applyFill="1" applyBorder="1" applyAlignment="1">
      <alignment vertical="center"/>
    </xf>
    <xf numFmtId="183" fontId="17" fillId="2" borderId="1" xfId="72" applyNumberFormat="1" applyFont="1" applyFill="1" applyBorder="1" applyAlignment="1">
      <alignment horizontal="right" vertical="center"/>
    </xf>
    <xf numFmtId="0" fontId="17" fillId="5" borderId="1" xfId="72" applyFont="1" applyFill="1" applyBorder="1">
      <alignment vertical="center"/>
    </xf>
    <xf numFmtId="0" fontId="20" fillId="5" borderId="1" xfId="0" applyFont="1" applyFill="1" applyBorder="1" applyAlignment="1">
      <alignment horizontal="right" vertical="center"/>
    </xf>
    <xf numFmtId="0" fontId="20" fillId="5" borderId="1" xfId="0" applyFont="1" applyFill="1" applyBorder="1" applyAlignment="1">
      <alignment horizontal="left" vertical="center"/>
    </xf>
    <xf numFmtId="183" fontId="17" fillId="2" borderId="1" xfId="72" applyNumberFormat="1" applyFont="1" applyFill="1" applyBorder="1" applyAlignment="1">
      <alignment vertical="center"/>
    </xf>
    <xf numFmtId="183" fontId="25" fillId="2" borderId="1" xfId="86" applyNumberFormat="1" applyFont="1" applyFill="1" applyBorder="1" applyAlignment="1">
      <alignment horizontal="right" vertical="center"/>
    </xf>
    <xf numFmtId="0" fontId="29" fillId="2" borderId="1" xfId="66" applyFont="1" applyFill="1" applyBorder="1">
      <alignment vertical="center"/>
    </xf>
    <xf numFmtId="0" fontId="29" fillId="5" borderId="1" xfId="66" applyFont="1" applyFill="1" applyBorder="1">
      <alignment vertical="center"/>
    </xf>
    <xf numFmtId="0" fontId="14" fillId="2" borderId="1" xfId="86" applyFont="1" applyFill="1" applyBorder="1"/>
    <xf numFmtId="0" fontId="14" fillId="5" borderId="1" xfId="86" applyFont="1" applyFill="1" applyBorder="1"/>
    <xf numFmtId="183" fontId="14" fillId="2" borderId="1" xfId="86" applyNumberFormat="1" applyFont="1" applyFill="1" applyBorder="1"/>
    <xf numFmtId="183" fontId="25" fillId="2" borderId="1" xfId="9" applyNumberFormat="1" applyFont="1" applyFill="1" applyBorder="1" applyAlignment="1">
      <alignment horizontal="right" vertical="center"/>
    </xf>
    <xf numFmtId="183" fontId="25" fillId="2" borderId="1" xfId="9" applyNumberFormat="1" applyFont="1" applyFill="1" applyBorder="1" applyAlignment="1">
      <alignment horizontal="right"/>
    </xf>
    <xf numFmtId="183" fontId="14" fillId="2" borderId="1" xfId="9" applyNumberFormat="1" applyFont="1" applyFill="1" applyBorder="1" applyAlignment="1"/>
    <xf numFmtId="0" fontId="0" fillId="2" borderId="6" xfId="72" applyFill="1" applyBorder="1" applyAlignment="1">
      <alignment horizontal="left" vertical="center" wrapText="1"/>
    </xf>
    <xf numFmtId="183" fontId="0" fillId="2" borderId="6" xfId="72" applyNumberFormat="1" applyFill="1" applyBorder="1" applyAlignment="1">
      <alignment horizontal="left" vertical="center" wrapText="1"/>
    </xf>
    <xf numFmtId="185" fontId="11" fillId="2" borderId="0" xfId="72" applyNumberFormat="1" applyFont="1" applyFill="1" applyAlignment="1">
      <alignment horizontal="left" vertical="center"/>
    </xf>
    <xf numFmtId="183" fontId="0" fillId="2" borderId="0" xfId="72" applyNumberFormat="1" applyFill="1" applyBorder="1" applyAlignment="1">
      <alignment horizontal="center" vertical="center"/>
    </xf>
    <xf numFmtId="185" fontId="20" fillId="2" borderId="0" xfId="0" applyNumberFormat="1" applyFont="1" applyFill="1" applyBorder="1" applyAlignment="1" applyProtection="1">
      <alignment horizontal="right" vertical="center"/>
    </xf>
    <xf numFmtId="183" fontId="16" fillId="2" borderId="1" xfId="72" applyNumberFormat="1" applyFont="1" applyFill="1" applyBorder="1" applyAlignment="1">
      <alignment horizontal="center" vertical="center"/>
    </xf>
    <xf numFmtId="183" fontId="16" fillId="4" borderId="1" xfId="72" applyNumberFormat="1" applyFont="1" applyFill="1" applyBorder="1" applyAlignment="1">
      <alignment horizontal="center" vertical="center" wrapText="1"/>
    </xf>
    <xf numFmtId="185" fontId="16" fillId="2" borderId="1" xfId="83" applyNumberFormat="1" applyFont="1" applyFill="1" applyBorder="1" applyAlignment="1" applyProtection="1">
      <alignment horizontal="center" vertical="center" wrapText="1"/>
      <protection locked="0"/>
    </xf>
    <xf numFmtId="183" fontId="16" fillId="2" borderId="1" xfId="86" applyNumberFormat="1" applyFont="1" applyFill="1" applyBorder="1" applyAlignment="1">
      <alignment horizontal="center" vertical="center"/>
    </xf>
    <xf numFmtId="183" fontId="50" fillId="5" borderId="1" xfId="72" applyNumberFormat="1" applyFont="1" applyFill="1" applyBorder="1">
      <alignment vertical="center"/>
    </xf>
    <xf numFmtId="185" fontId="50" fillId="2" borderId="1" xfId="72" applyNumberFormat="1" applyFont="1" applyFill="1" applyBorder="1">
      <alignment vertical="center"/>
    </xf>
    <xf numFmtId="183" fontId="16" fillId="2" borderId="1" xfId="86" applyNumberFormat="1" applyFont="1" applyFill="1" applyBorder="1" applyAlignment="1">
      <alignment horizontal="left" vertical="center"/>
    </xf>
    <xf numFmtId="183" fontId="17" fillId="5" borderId="1" xfId="72" applyNumberFormat="1" applyFont="1" applyFill="1" applyBorder="1">
      <alignment vertical="center"/>
    </xf>
    <xf numFmtId="183" fontId="20" fillId="5" borderId="1" xfId="0" applyNumberFormat="1" applyFont="1" applyFill="1" applyBorder="1" applyAlignment="1" applyProtection="1">
      <alignment vertical="center"/>
    </xf>
    <xf numFmtId="183" fontId="20" fillId="2" borderId="1" xfId="0" applyNumberFormat="1" applyFont="1" applyFill="1" applyBorder="1" applyAlignment="1">
      <alignment horizontal="left" vertical="center"/>
    </xf>
    <xf numFmtId="183" fontId="20" fillId="5" borderId="1" xfId="0" applyNumberFormat="1" applyFont="1" applyFill="1" applyBorder="1" applyAlignment="1">
      <alignment horizontal="left" vertical="center"/>
    </xf>
    <xf numFmtId="183" fontId="29" fillId="2" borderId="1" xfId="66" applyNumberFormat="1" applyFont="1" applyFill="1" applyBorder="1">
      <alignment vertical="center"/>
    </xf>
    <xf numFmtId="183" fontId="29" fillId="5" borderId="1" xfId="66" applyNumberFormat="1" applyFont="1" applyFill="1" applyBorder="1">
      <alignment vertical="center"/>
    </xf>
    <xf numFmtId="183" fontId="29" fillId="2" borderId="1" xfId="66" applyNumberFormat="1" applyFont="1" applyFill="1" applyBorder="1" applyAlignment="1">
      <alignment vertical="center" wrapText="1"/>
    </xf>
    <xf numFmtId="183" fontId="29" fillId="5" borderId="1" xfId="66" applyNumberFormat="1" applyFont="1" applyFill="1" applyBorder="1" applyAlignment="1">
      <alignment vertical="center" wrapText="1"/>
    </xf>
    <xf numFmtId="0" fontId="0" fillId="0" borderId="0" xfId="87" applyFill="1" applyAlignment="1">
      <alignment horizontal="left" vertical="center" indent="2"/>
    </xf>
    <xf numFmtId="0" fontId="30" fillId="0" borderId="0" xfId="72" applyFont="1" applyFill="1" applyBorder="1" applyAlignment="1">
      <alignment horizontal="left" vertical="center" indent="2"/>
    </xf>
    <xf numFmtId="180" fontId="51" fillId="0" borderId="0" xfId="0" applyNumberFormat="1" applyFont="1" applyFill="1" applyBorder="1" applyAlignment="1" applyProtection="1">
      <alignment horizontal="right" vertical="center"/>
      <protection locked="0"/>
    </xf>
    <xf numFmtId="0" fontId="52" fillId="0" borderId="1" xfId="88" applyFont="1" applyFill="1" applyBorder="1" applyAlignment="1">
      <alignment vertical="center"/>
    </xf>
    <xf numFmtId="179" fontId="23" fillId="0" borderId="1" xfId="72" applyNumberFormat="1" applyFont="1" applyFill="1" applyBorder="1" applyAlignment="1">
      <alignment horizontal="right" vertical="center"/>
    </xf>
    <xf numFmtId="0" fontId="35" fillId="0" borderId="8" xfId="88" applyFont="1" applyFill="1" applyBorder="1" applyAlignment="1">
      <alignment vertical="center"/>
    </xf>
    <xf numFmtId="188" fontId="31" fillId="0" borderId="8" xfId="87" applyNumberFormat="1" applyFont="1" applyFill="1" applyBorder="1" applyAlignment="1">
      <alignment vertical="center"/>
    </xf>
    <xf numFmtId="180" fontId="31" fillId="0" borderId="1" xfId="87" applyNumberFormat="1" applyFont="1" applyFill="1" applyBorder="1">
      <alignment vertical="center"/>
    </xf>
    <xf numFmtId="0" fontId="17" fillId="0" borderId="1" xfId="87" applyFont="1" applyFill="1" applyBorder="1" applyAlignment="1">
      <alignment horizontal="left" vertical="center" indent="1"/>
    </xf>
    <xf numFmtId="180" fontId="0" fillId="0" borderId="0" xfId="87" applyNumberFormat="1" applyFill="1">
      <alignment vertical="center"/>
    </xf>
    <xf numFmtId="0" fontId="0" fillId="0" borderId="1" xfId="87" applyFill="1" applyBorder="1">
      <alignment vertical="center"/>
    </xf>
    <xf numFmtId="179" fontId="18" fillId="0" borderId="8" xfId="83" applyNumberFormat="1" applyFont="1" applyFill="1" applyBorder="1" applyAlignment="1" applyProtection="1">
      <alignment horizontal="center" vertical="center" wrapText="1"/>
      <protection locked="0"/>
    </xf>
    <xf numFmtId="179" fontId="23" fillId="0" borderId="1" xfId="72" applyNumberFormat="1" applyFont="1" applyFill="1" applyBorder="1">
      <alignment vertical="center"/>
    </xf>
    <xf numFmtId="180" fontId="17" fillId="0" borderId="1" xfId="72" applyNumberFormat="1" applyFont="1" applyFill="1" applyBorder="1">
      <alignment vertical="center"/>
    </xf>
    <xf numFmtId="0" fontId="0" fillId="0" borderId="3" xfId="72" applyFill="1" applyBorder="1" applyAlignment="1">
      <alignment vertical="center"/>
    </xf>
    <xf numFmtId="183" fontId="0" fillId="0" borderId="3" xfId="72" applyNumberFormat="1" applyFill="1" applyBorder="1" applyAlignment="1">
      <alignment vertical="center"/>
    </xf>
    <xf numFmtId="183" fontId="50" fillId="0" borderId="1" xfId="72" applyNumberFormat="1" applyFont="1" applyFill="1" applyBorder="1">
      <alignment vertical="center"/>
    </xf>
    <xf numFmtId="180" fontId="14" fillId="0" borderId="0" xfId="88" applyNumberFormat="1" applyFont="1" applyFill="1"/>
    <xf numFmtId="0" fontId="17" fillId="0" borderId="1" xfId="72" applyFont="1" applyFill="1" applyBorder="1" applyAlignment="1">
      <alignment vertical="center" wrapText="1"/>
    </xf>
    <xf numFmtId="183" fontId="45" fillId="0" borderId="1" xfId="88" applyNumberFormat="1" applyFont="1" applyFill="1" applyBorder="1"/>
    <xf numFmtId="0" fontId="30" fillId="2" borderId="6" xfId="72" applyFont="1" applyFill="1" applyBorder="1" applyAlignment="1">
      <alignment horizontal="left" vertical="center" wrapText="1"/>
    </xf>
    <xf numFmtId="183" fontId="30" fillId="2" borderId="6" xfId="72" applyNumberFormat="1" applyFont="1" applyFill="1" applyBorder="1" applyAlignment="1">
      <alignment horizontal="left" vertical="center" wrapText="1"/>
    </xf>
    <xf numFmtId="183" fontId="30" fillId="0" borderId="0" xfId="72" applyNumberFormat="1" applyFont="1" applyFill="1" applyBorder="1" applyAlignment="1">
      <alignment horizontal="left" vertical="center" wrapText="1"/>
    </xf>
    <xf numFmtId="0" fontId="23" fillId="0" borderId="0" xfId="0" applyFont="1" applyFill="1" applyAlignment="1">
      <alignment vertical="center"/>
    </xf>
    <xf numFmtId="183" fontId="53" fillId="2" borderId="0" xfId="0" applyNumberFormat="1" applyFont="1" applyFill="1" applyAlignment="1">
      <alignment vertical="center"/>
    </xf>
    <xf numFmtId="0" fontId="35" fillId="0" borderId="0" xfId="0" applyFont="1" applyFill="1" applyBorder="1" applyAlignment="1">
      <alignment vertical="center"/>
    </xf>
    <xf numFmtId="0" fontId="34" fillId="0" borderId="0" xfId="0" applyFont="1" applyFill="1" applyBorder="1" applyAlignment="1">
      <alignment vertical="center"/>
    </xf>
    <xf numFmtId="183" fontId="54" fillId="2" borderId="0" xfId="72" applyNumberFormat="1" applyFont="1" applyFill="1" applyAlignment="1">
      <alignment horizontal="center" vertical="center"/>
    </xf>
    <xf numFmtId="0" fontId="0" fillId="0" borderId="3" xfId="72" applyFill="1" applyBorder="1" applyAlignment="1">
      <alignment horizontal="right" vertical="center"/>
    </xf>
    <xf numFmtId="183" fontId="0" fillId="0" borderId="3" xfId="72" applyNumberFormat="1" applyFill="1" applyBorder="1" applyAlignment="1">
      <alignment horizontal="right" vertical="center"/>
    </xf>
    <xf numFmtId="183" fontId="55" fillId="2" borderId="1" xfId="88" applyNumberFormat="1" applyFont="1" applyFill="1" applyBorder="1" applyAlignment="1">
      <alignment horizontal="center" vertical="center"/>
    </xf>
    <xf numFmtId="0" fontId="18" fillId="0" borderId="1" xfId="97" applyFont="1" applyFill="1" applyBorder="1" applyAlignment="1" applyProtection="1">
      <alignment horizontal="left" vertical="center" wrapText="1"/>
      <protection locked="0"/>
    </xf>
    <xf numFmtId="183" fontId="48" fillId="2" borderId="1" xfId="9" applyNumberFormat="1" applyFont="1" applyFill="1" applyBorder="1" applyAlignment="1" applyProtection="1">
      <alignment horizontal="right" vertical="center"/>
    </xf>
    <xf numFmtId="0" fontId="46" fillId="0" borderId="1" xfId="0" applyFont="1" applyBorder="1">
      <alignment vertical="center"/>
    </xf>
    <xf numFmtId="183" fontId="48" fillId="2" borderId="1" xfId="0" applyNumberFormat="1" applyFont="1" applyFill="1" applyBorder="1" applyAlignment="1" applyProtection="1">
      <alignment horizontal="right" vertical="center"/>
    </xf>
    <xf numFmtId="0" fontId="23" fillId="0" borderId="0" xfId="0" applyFont="1" applyFill="1" applyBorder="1" applyAlignment="1">
      <alignment vertical="center"/>
    </xf>
    <xf numFmtId="0" fontId="17" fillId="0" borderId="1" xfId="0" applyFont="1" applyBorder="1">
      <alignment vertical="center"/>
    </xf>
    <xf numFmtId="183" fontId="25" fillId="2" borderId="1" xfId="0" applyNumberFormat="1" applyFont="1" applyFill="1" applyBorder="1" applyAlignment="1" applyProtection="1">
      <alignment horizontal="right" vertical="center"/>
    </xf>
    <xf numFmtId="183" fontId="25" fillId="2" borderId="1" xfId="0" applyNumberFormat="1" applyFont="1" applyFill="1" applyBorder="1" applyAlignment="1">
      <alignment vertical="center"/>
    </xf>
    <xf numFmtId="183" fontId="48" fillId="2" borderId="1" xfId="0" applyNumberFormat="1" applyFont="1" applyFill="1" applyBorder="1" applyAlignment="1">
      <alignment vertical="center"/>
    </xf>
    <xf numFmtId="0" fontId="0" fillId="0" borderId="6" xfId="72" applyFill="1" applyBorder="1" applyAlignment="1">
      <alignment vertical="center" wrapText="1"/>
    </xf>
    <xf numFmtId="183" fontId="0" fillId="0" borderId="6" xfId="72" applyNumberFormat="1"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4" fontId="0" fillId="2" borderId="0" xfId="72" applyNumberFormat="1" applyFill="1">
      <alignment vertical="center"/>
    </xf>
    <xf numFmtId="183" fontId="0" fillId="0" borderId="0" xfId="72" applyNumberFormat="1" applyFill="1">
      <alignment vertical="center"/>
    </xf>
    <xf numFmtId="179" fontId="0" fillId="0" borderId="0" xfId="72" applyNumberFormat="1" applyFill="1">
      <alignment vertical="center"/>
    </xf>
    <xf numFmtId="184" fontId="0" fillId="4" borderId="0" xfId="72" applyNumberFormat="1" applyFill="1">
      <alignment vertical="center"/>
    </xf>
    <xf numFmtId="0" fontId="56" fillId="0" borderId="0" xfId="72" applyFont="1" applyFill="1" applyAlignment="1">
      <alignment horizontal="center" vertical="center"/>
    </xf>
    <xf numFmtId="0" fontId="56" fillId="2" borderId="0" xfId="72" applyFont="1" applyFill="1" applyAlignment="1">
      <alignment horizontal="center" vertical="center"/>
    </xf>
    <xf numFmtId="183" fontId="56" fillId="0" borderId="0" xfId="72" applyNumberFormat="1" applyFont="1" applyFill="1" applyAlignment="1">
      <alignment horizontal="center" vertical="center"/>
    </xf>
    <xf numFmtId="0" fontId="57" fillId="0" borderId="0" xfId="72" applyFont="1" applyFill="1" applyAlignment="1">
      <alignment horizontal="center" vertical="center"/>
    </xf>
    <xf numFmtId="184" fontId="57" fillId="2" borderId="0" xfId="72" applyNumberFormat="1" applyFont="1" applyFill="1" applyAlignment="1">
      <alignment horizontal="center" vertical="center"/>
    </xf>
    <xf numFmtId="183" fontId="57" fillId="0" borderId="0" xfId="72" applyNumberFormat="1" applyFont="1" applyFill="1" applyAlignment="1">
      <alignment horizontal="center" vertical="center"/>
    </xf>
    <xf numFmtId="179" fontId="57" fillId="0" borderId="0" xfId="72" applyNumberFormat="1" applyFont="1" applyFill="1" applyAlignment="1">
      <alignment horizontal="center" vertical="center"/>
    </xf>
    <xf numFmtId="184" fontId="16" fillId="2" borderId="1" xfId="72" applyNumberFormat="1" applyFont="1" applyFill="1" applyBorder="1" applyAlignment="1">
      <alignment horizontal="center" vertical="center" wrapText="1"/>
    </xf>
    <xf numFmtId="185" fontId="50" fillId="0" borderId="1" xfId="72" applyNumberFormat="1" applyFont="1" applyFill="1" applyBorder="1" applyAlignment="1">
      <alignment vertical="center"/>
    </xf>
    <xf numFmtId="183" fontId="33" fillId="2" borderId="1" xfId="66" applyNumberFormat="1" applyFont="1" applyFill="1" applyBorder="1">
      <alignment vertical="center"/>
    </xf>
    <xf numFmtId="0" fontId="16" fillId="2" borderId="1" xfId="97" applyFont="1" applyFill="1" applyBorder="1" applyAlignment="1" applyProtection="1">
      <alignment horizontal="left" vertical="center" wrapText="1"/>
      <protection locked="0"/>
    </xf>
    <xf numFmtId="185" fontId="33" fillId="0" borderId="1" xfId="66" applyNumberFormat="1" applyFont="1" applyFill="1" applyBorder="1" applyAlignment="1">
      <alignment vertical="center"/>
    </xf>
    <xf numFmtId="183" fontId="33" fillId="0" borderId="1" xfId="62" applyNumberFormat="1" applyFont="1" applyFill="1" applyBorder="1">
      <alignment vertical="center"/>
    </xf>
    <xf numFmtId="185" fontId="29" fillId="0" borderId="1" xfId="66" applyNumberFormat="1" applyFont="1" applyFill="1" applyBorder="1" applyAlignment="1">
      <alignment horizontal="right" vertical="center"/>
    </xf>
    <xf numFmtId="183" fontId="0" fillId="0" borderId="1" xfId="62" applyNumberFormat="1" applyFill="1" applyBorder="1">
      <alignment vertical="center"/>
    </xf>
    <xf numFmtId="179" fontId="29" fillId="2" borderId="1" xfId="66" applyNumberFormat="1" applyFont="1" applyFill="1" applyBorder="1" applyAlignment="1">
      <alignment horizontal="right" vertical="center"/>
    </xf>
    <xf numFmtId="185" fontId="0" fillId="0" borderId="1" xfId="62" applyNumberFormat="1" applyFill="1" applyBorder="1">
      <alignment vertical="center"/>
    </xf>
    <xf numFmtId="183" fontId="29" fillId="2" borderId="1" xfId="66" applyNumberFormat="1" applyFont="1" applyFill="1" applyBorder="1" applyAlignment="1">
      <alignment horizontal="right" vertical="center"/>
    </xf>
    <xf numFmtId="185" fontId="25" fillId="0" borderId="1" xfId="49" applyNumberFormat="1" applyFont="1" applyFill="1" applyBorder="1" applyAlignment="1" applyProtection="1">
      <alignment horizontal="right" vertical="center"/>
    </xf>
    <xf numFmtId="185" fontId="17" fillId="0" borderId="1" xfId="72" applyNumberFormat="1" applyFont="1" applyFill="1" applyBorder="1" applyAlignment="1">
      <alignment horizontal="right" vertical="center"/>
    </xf>
    <xf numFmtId="179" fontId="17" fillId="2" borderId="1" xfId="72" applyNumberFormat="1" applyFont="1" applyFill="1" applyBorder="1" applyAlignment="1">
      <alignment vertical="center"/>
    </xf>
    <xf numFmtId="185" fontId="0" fillId="0" borderId="1" xfId="72" applyNumberFormat="1" applyFont="1" applyFill="1" applyBorder="1" applyAlignment="1">
      <alignment vertical="center"/>
    </xf>
    <xf numFmtId="0" fontId="0" fillId="0" borderId="1" xfId="72" applyFill="1" applyBorder="1">
      <alignment vertical="center"/>
    </xf>
    <xf numFmtId="184" fontId="0" fillId="2" borderId="1" xfId="72" applyNumberFormat="1" applyFill="1" applyBorder="1">
      <alignment vertical="center"/>
    </xf>
    <xf numFmtId="0" fontId="0" fillId="2" borderId="1" xfId="72" applyFill="1" applyBorder="1">
      <alignment vertical="center"/>
    </xf>
    <xf numFmtId="183" fontId="0" fillId="2" borderId="1" xfId="66" applyNumberFormat="1" applyFill="1" applyBorder="1">
      <alignment vertical="center"/>
    </xf>
    <xf numFmtId="179" fontId="0" fillId="2" borderId="1" xfId="72" applyNumberFormat="1" applyFill="1" applyBorder="1">
      <alignment vertical="center"/>
    </xf>
    <xf numFmtId="183" fontId="0" fillId="2" borderId="1" xfId="72" applyNumberFormat="1" applyFill="1" applyBorder="1">
      <alignment vertical="center"/>
    </xf>
    <xf numFmtId="179" fontId="33" fillId="2" borderId="1" xfId="66" applyNumberFormat="1" applyFont="1" applyFill="1" applyBorder="1">
      <alignment vertical="center"/>
    </xf>
    <xf numFmtId="179" fontId="29" fillId="2" borderId="1" xfId="66" applyNumberFormat="1" applyFont="1" applyFill="1" applyBorder="1">
      <alignment vertical="center"/>
    </xf>
    <xf numFmtId="185" fontId="17" fillId="0" borderId="4" xfId="72" applyNumberFormat="1" applyFont="1" applyFill="1" applyBorder="1" applyAlignment="1">
      <alignment horizontal="right" vertical="center"/>
    </xf>
    <xf numFmtId="179" fontId="17" fillId="2" borderId="1" xfId="72" applyNumberFormat="1" applyFont="1" applyFill="1" applyBorder="1" applyAlignment="1">
      <alignment horizontal="right" vertical="center"/>
    </xf>
    <xf numFmtId="0" fontId="0" fillId="2" borderId="6" xfId="72" applyFont="1" applyFill="1" applyBorder="1" applyAlignment="1">
      <alignment horizontal="left" vertical="center" wrapText="1"/>
    </xf>
    <xf numFmtId="183" fontId="0" fillId="2" borderId="6" xfId="72" applyNumberFormat="1" applyFont="1" applyFill="1" applyBorder="1" applyAlignment="1">
      <alignment horizontal="left" vertical="center" wrapText="1"/>
    </xf>
    <xf numFmtId="184" fontId="57" fillId="4" borderId="0" xfId="72" applyNumberFormat="1" applyFont="1" applyFill="1" applyAlignment="1">
      <alignment horizontal="center" vertical="center"/>
    </xf>
    <xf numFmtId="184" fontId="33" fillId="4" borderId="1" xfId="66" applyNumberFormat="1" applyFont="1" applyFill="1" applyBorder="1">
      <alignment vertical="center"/>
    </xf>
    <xf numFmtId="185" fontId="19" fillId="0" borderId="1" xfId="49" applyNumberFormat="1" applyFont="1" applyFill="1" applyBorder="1" applyAlignment="1" applyProtection="1">
      <alignment horizontal="right" vertical="center"/>
    </xf>
    <xf numFmtId="184" fontId="29" fillId="4" borderId="1" xfId="66" applyNumberFormat="1" applyFont="1" applyFill="1" applyBorder="1">
      <alignment vertical="center"/>
    </xf>
    <xf numFmtId="185" fontId="29" fillId="0" borderId="1" xfId="62" applyNumberFormat="1" applyFont="1" applyFill="1" applyBorder="1" applyAlignment="1">
      <alignment horizontal="right" vertical="center"/>
    </xf>
    <xf numFmtId="185" fontId="20" fillId="2" borderId="1" xfId="0" applyNumberFormat="1" applyFont="1" applyFill="1" applyBorder="1" applyAlignment="1" applyProtection="1">
      <alignment horizontal="right" vertical="center"/>
    </xf>
    <xf numFmtId="183" fontId="25" fillId="2" borderId="1" xfId="49" applyNumberFormat="1" applyFont="1" applyFill="1" applyBorder="1" applyAlignment="1" applyProtection="1">
      <alignment horizontal="right" vertical="center"/>
    </xf>
    <xf numFmtId="185" fontId="25" fillId="2" borderId="1" xfId="49" applyNumberFormat="1" applyFont="1" applyFill="1" applyBorder="1" applyAlignment="1" applyProtection="1">
      <alignment horizontal="right" vertical="center"/>
    </xf>
    <xf numFmtId="185" fontId="25" fillId="0" borderId="1" xfId="72" applyNumberFormat="1" applyFont="1" applyFill="1" applyBorder="1" applyAlignment="1">
      <alignment horizontal="right" vertical="center"/>
    </xf>
    <xf numFmtId="183" fontId="0" fillId="0" borderId="1" xfId="72" applyNumberFormat="1" applyFill="1" applyBorder="1">
      <alignment vertical="center"/>
    </xf>
    <xf numFmtId="184" fontId="17" fillId="4" borderId="1" xfId="72" applyNumberFormat="1" applyFont="1" applyFill="1" applyBorder="1" applyAlignment="1">
      <alignment horizontal="right" vertical="center"/>
    </xf>
    <xf numFmtId="183" fontId="0" fillId="2" borderId="6" xfId="72" applyNumberFormat="1" applyFill="1" applyBorder="1">
      <alignment vertical="center"/>
    </xf>
    <xf numFmtId="183" fontId="29" fillId="2" borderId="0" xfId="66" applyNumberFormat="1" applyFont="1" applyFill="1" applyBorder="1">
      <alignment vertical="center"/>
    </xf>
    <xf numFmtId="189" fontId="58" fillId="0" borderId="0" xfId="76" applyNumberFormat="1" applyFont="1" applyBorder="1" applyAlignment="1">
      <alignment vertical="center"/>
    </xf>
    <xf numFmtId="41" fontId="59" fillId="2" borderId="0" xfId="49" applyFont="1" applyFill="1" applyBorder="1" applyAlignment="1">
      <alignment vertical="center"/>
    </xf>
    <xf numFmtId="41" fontId="59" fillId="0" borderId="0" xfId="49" applyFont="1" applyFill="1" applyBorder="1" applyAlignment="1">
      <alignment vertical="center"/>
    </xf>
    <xf numFmtId="189" fontId="58" fillId="0" borderId="0" xfId="76" applyNumberFormat="1" applyFont="1" applyAlignment="1">
      <alignment vertical="center"/>
    </xf>
    <xf numFmtId="183" fontId="58" fillId="0" borderId="0" xfId="76" applyNumberFormat="1" applyFont="1" applyAlignment="1">
      <alignment vertical="center"/>
    </xf>
    <xf numFmtId="183" fontId="58" fillId="0" borderId="0" xfId="49" applyNumberFormat="1" applyFont="1" applyAlignment="1">
      <alignment vertical="center"/>
    </xf>
    <xf numFmtId="0" fontId="11" fillId="0" borderId="0" xfId="72" applyFont="1" applyFill="1" applyAlignment="1">
      <alignment vertical="center"/>
    </xf>
    <xf numFmtId="183" fontId="11" fillId="0" borderId="0" xfId="72" applyNumberFormat="1" applyFont="1" applyFill="1" applyAlignment="1">
      <alignment vertical="center"/>
    </xf>
    <xf numFmtId="189" fontId="60" fillId="3" borderId="0" xfId="76" applyNumberFormat="1" applyFont="1" applyFill="1" applyAlignment="1" applyProtection="1">
      <alignment horizontal="center" vertical="center"/>
    </xf>
    <xf numFmtId="183" fontId="60" fillId="3" borderId="0" xfId="76" applyNumberFormat="1" applyFont="1" applyFill="1" applyAlignment="1" applyProtection="1">
      <alignment horizontal="center" vertical="center"/>
    </xf>
    <xf numFmtId="183" fontId="58" fillId="0" borderId="0" xfId="49" applyNumberFormat="1" applyFont="1" applyFill="1" applyBorder="1" applyAlignment="1" applyProtection="1">
      <alignment horizontal="center" vertical="center"/>
    </xf>
    <xf numFmtId="183" fontId="27" fillId="3" borderId="0" xfId="76" applyNumberFormat="1" applyFont="1" applyFill="1" applyBorder="1" applyAlignment="1" applyProtection="1">
      <alignment horizontal="right" vertical="center"/>
    </xf>
    <xf numFmtId="189" fontId="61" fillId="3" borderId="1" xfId="88" applyNumberFormat="1" applyFont="1" applyFill="1" applyBorder="1" applyAlignment="1" applyProtection="1">
      <alignment horizontal="center" vertical="center"/>
    </xf>
    <xf numFmtId="183" fontId="61" fillId="3" borderId="1" xfId="88" applyNumberFormat="1" applyFont="1" applyFill="1" applyBorder="1" applyAlignment="1" applyProtection="1">
      <alignment horizontal="center" vertical="center"/>
    </xf>
    <xf numFmtId="183" fontId="61" fillId="3" borderId="1" xfId="49" applyNumberFormat="1" applyFont="1" applyFill="1" applyBorder="1" applyAlignment="1" applyProtection="1">
      <alignment horizontal="center" vertical="center"/>
    </xf>
    <xf numFmtId="183" fontId="61" fillId="2" borderId="1" xfId="76" applyNumberFormat="1" applyFont="1" applyFill="1" applyBorder="1" applyAlignment="1">
      <alignment horizontal="center" vertical="center" wrapText="1"/>
    </xf>
    <xf numFmtId="189" fontId="16" fillId="3" borderId="1" xfId="88" applyNumberFormat="1" applyFont="1" applyFill="1" applyBorder="1" applyAlignment="1" applyProtection="1">
      <alignment horizontal="left" vertical="center" wrapText="1"/>
    </xf>
    <xf numFmtId="183" fontId="19" fillId="0" borderId="1" xfId="49" applyNumberFormat="1" applyFont="1" applyFill="1" applyBorder="1" applyAlignment="1" applyProtection="1">
      <alignment horizontal="right" vertical="center"/>
    </xf>
    <xf numFmtId="183" fontId="19" fillId="2" borderId="1" xfId="49" applyNumberFormat="1" applyFont="1" applyFill="1" applyBorder="1" applyAlignment="1" applyProtection="1">
      <alignment horizontal="right" vertical="center"/>
    </xf>
    <xf numFmtId="183" fontId="19" fillId="2" borderId="1" xfId="76" applyNumberFormat="1" applyFont="1" applyFill="1" applyBorder="1" applyAlignment="1" applyProtection="1">
      <alignment horizontal="right" vertical="center"/>
    </xf>
    <xf numFmtId="189" fontId="25" fillId="0" borderId="1" xfId="88" applyNumberFormat="1" applyFont="1" applyFill="1" applyBorder="1" applyAlignment="1" applyProtection="1">
      <alignment horizontal="left" vertical="center" wrapText="1" indent="2"/>
    </xf>
    <xf numFmtId="183" fontId="25" fillId="0" borderId="1" xfId="49" applyNumberFormat="1" applyFont="1" applyFill="1" applyBorder="1" applyAlignment="1" applyProtection="1">
      <alignment horizontal="right" vertical="center"/>
    </xf>
    <xf numFmtId="43" fontId="59" fillId="0" borderId="0" xfId="49" applyNumberFormat="1" applyFont="1" applyFill="1" applyBorder="1" applyAlignment="1">
      <alignment vertical="center"/>
    </xf>
    <xf numFmtId="189" fontId="16" fillId="0" borderId="1" xfId="88" applyNumberFormat="1" applyFont="1" applyFill="1" applyBorder="1" applyAlignment="1" applyProtection="1">
      <alignment horizontal="left" vertical="center" wrapText="1"/>
    </xf>
    <xf numFmtId="189" fontId="58" fillId="0" borderId="0" xfId="76" applyNumberFormat="1" applyFont="1" applyAlignment="1">
      <alignment horizontal="right" vertical="center"/>
    </xf>
    <xf numFmtId="183" fontId="58" fillId="2" borderId="0" xfId="49" applyNumberFormat="1" applyFont="1" applyFill="1" applyAlignment="1">
      <alignment vertical="center"/>
    </xf>
    <xf numFmtId="183" fontId="58" fillId="2" borderId="0" xfId="76" applyNumberFormat="1" applyFont="1" applyFill="1" applyAlignment="1">
      <alignment vertical="center"/>
    </xf>
    <xf numFmtId="0" fontId="11" fillId="0" borderId="0" xfId="72" applyFont="1" applyFill="1" applyAlignment="1">
      <alignment horizontal="right" vertical="center"/>
    </xf>
    <xf numFmtId="0" fontId="62" fillId="0" borderId="0" xfId="72" applyFont="1" applyFill="1" applyAlignment="1">
      <alignment vertical="center"/>
    </xf>
    <xf numFmtId="183" fontId="58" fillId="2" borderId="0" xfId="49" applyNumberFormat="1" applyFont="1" applyFill="1" applyBorder="1" applyAlignment="1" applyProtection="1">
      <alignment horizontal="center" vertical="center"/>
    </xf>
    <xf numFmtId="183" fontId="27" fillId="2" borderId="0" xfId="76" applyNumberFormat="1" applyFont="1" applyFill="1" applyBorder="1" applyAlignment="1" applyProtection="1">
      <alignment horizontal="right" vertical="center"/>
    </xf>
    <xf numFmtId="183" fontId="61" fillId="2" borderId="1" xfId="49" applyNumberFormat="1" applyFont="1" applyFill="1" applyBorder="1" applyAlignment="1" applyProtection="1">
      <alignment horizontal="center" vertical="center"/>
    </xf>
    <xf numFmtId="189" fontId="25" fillId="0" borderId="1" xfId="88" applyNumberFormat="1" applyFont="1" applyFill="1" applyBorder="1" applyAlignment="1" applyProtection="1">
      <alignment horizontal="left" vertical="center" wrapText="1" indent="1"/>
    </xf>
    <xf numFmtId="180" fontId="25" fillId="2" borderId="1" xfId="49" applyNumberFormat="1" applyFont="1" applyFill="1" applyBorder="1" applyAlignment="1" applyProtection="1">
      <alignment horizontal="right" vertical="center"/>
    </xf>
    <xf numFmtId="189" fontId="16" fillId="0" borderId="1" xfId="88" applyNumberFormat="1" applyFont="1" applyFill="1" applyBorder="1" applyAlignment="1" applyProtection="1">
      <alignment horizontal="right" vertical="center" wrapText="1"/>
    </xf>
    <xf numFmtId="189" fontId="16" fillId="3" borderId="1" xfId="88" applyNumberFormat="1" applyFont="1" applyFill="1" applyBorder="1" applyAlignment="1" applyProtection="1">
      <alignment horizontal="right" vertical="center" wrapText="1"/>
    </xf>
    <xf numFmtId="189" fontId="25" fillId="0" borderId="1" xfId="88" applyNumberFormat="1" applyFont="1" applyFill="1" applyBorder="1" applyAlignment="1" applyProtection="1">
      <alignment horizontal="left" vertical="center" wrapText="1"/>
    </xf>
    <xf numFmtId="189" fontId="25" fillId="0" borderId="1" xfId="88" applyNumberFormat="1" applyFont="1" applyFill="1" applyBorder="1" applyAlignment="1" applyProtection="1">
      <alignment horizontal="right" vertical="center" wrapText="1"/>
    </xf>
    <xf numFmtId="189" fontId="30" fillId="0" borderId="6" xfId="76" applyNumberFormat="1" applyFont="1" applyBorder="1" applyAlignment="1">
      <alignment horizontal="left" vertical="center" wrapText="1"/>
    </xf>
    <xf numFmtId="183" fontId="30" fillId="0" borderId="6" xfId="76" applyNumberFormat="1" applyFont="1" applyBorder="1" applyAlignment="1">
      <alignment horizontal="left" vertical="center"/>
    </xf>
    <xf numFmtId="186" fontId="58" fillId="0" borderId="0" xfId="76" applyNumberFormat="1" applyFont="1" applyBorder="1" applyAlignment="1">
      <alignment vertical="center"/>
    </xf>
    <xf numFmtId="185" fontId="58" fillId="0" borderId="0" xfId="76" applyNumberFormat="1" applyFont="1" applyBorder="1" applyAlignment="1">
      <alignment vertical="center"/>
    </xf>
    <xf numFmtId="189" fontId="60" fillId="3" borderId="0" xfId="76" applyNumberFormat="1" applyFont="1" applyFill="1" applyAlignment="1" applyProtection="1" quotePrefix="1">
      <alignment horizontal="center" vertical="center"/>
    </xf>
  </cellXfs>
  <cellStyles count="11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10" xfId="61"/>
    <cellStyle name="常规 2 3"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常规 6 2" xfId="94"/>
    <cellStyle name="注释 2" xfId="95"/>
    <cellStyle name="常规 7" xfId="96"/>
    <cellStyle name="常规 9" xfId="97"/>
    <cellStyle name="好 2" xfId="98"/>
    <cellStyle name="汇总 2" xfId="99"/>
    <cellStyle name="检查单元格 2" xfId="100"/>
    <cellStyle name="解释性文本 2" xfId="101"/>
    <cellStyle name="警告文本 2" xfId="102"/>
    <cellStyle name="链接单元格 2" xfId="103"/>
    <cellStyle name="千位分隔 2" xfId="104"/>
    <cellStyle name="千位分隔 2 2" xfId="105"/>
    <cellStyle name="千位分隔 2 3" xfId="106"/>
    <cellStyle name="千位分隔 2 3 2 2 2" xfId="107"/>
    <cellStyle name="千位分隔 2 3 2 2 2 2" xfId="108"/>
    <cellStyle name="千位分隔 2 3 2 2 2 3" xfId="109"/>
    <cellStyle name="千位分隔 2 4 2" xfId="110"/>
    <cellStyle name="千位分隔[0] 6" xfId="111"/>
    <cellStyle name="千位分隔[0] 6 2" xfId="112"/>
    <cellStyle name="千位分隔[0] 7" xfId="113"/>
    <cellStyle name="样式 1" xfId="11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J27"/>
  <sheetViews>
    <sheetView showZeros="0" topLeftCell="A10" workbookViewId="0">
      <selection activeCell="C24" sqref="C24"/>
    </sheetView>
  </sheetViews>
  <sheetFormatPr defaultColWidth="9" defaultRowHeight="20.45" customHeight="1"/>
  <cols>
    <col min="1" max="1" width="44.25" style="495" customWidth="1"/>
    <col min="2" max="2" width="26.5" style="516" hidden="1" customWidth="1"/>
    <col min="3" max="3" width="23.375" style="517" customWidth="1"/>
    <col min="4" max="4" width="25.25" style="518" customWidth="1"/>
    <col min="5" max="5" width="9" style="492"/>
    <col min="6" max="6" width="29.75" style="495" customWidth="1"/>
    <col min="7" max="16384" width="9" style="495"/>
  </cols>
  <sheetData>
    <row r="1" s="440" customFormat="1" ht="27.75" customHeight="1" spans="1:6">
      <c r="A1" s="498" t="s">
        <v>0</v>
      </c>
      <c r="B1" s="519"/>
      <c r="C1" s="499"/>
      <c r="D1" s="499"/>
      <c r="E1" s="520"/>
      <c r="F1" s="520"/>
    </row>
    <row r="2" s="492" customFormat="1" ht="24" spans="1:4">
      <c r="A2" s="534" t="s">
        <v>1</v>
      </c>
      <c r="B2" s="500"/>
      <c r="C2" s="501"/>
      <c r="D2" s="501"/>
    </row>
    <row r="3" s="492" customFormat="1" ht="23.25" customHeight="1" spans="1:4">
      <c r="A3" s="495"/>
      <c r="B3" s="516"/>
      <c r="C3" s="521"/>
      <c r="D3" s="522" t="s">
        <v>2</v>
      </c>
    </row>
    <row r="4" s="492" customFormat="1" ht="23.25" customHeight="1" spans="1:4">
      <c r="A4" s="504" t="s">
        <v>3</v>
      </c>
      <c r="B4" s="504" t="s">
        <v>4</v>
      </c>
      <c r="C4" s="523" t="s">
        <v>5</v>
      </c>
      <c r="D4" s="507" t="s">
        <v>6</v>
      </c>
    </row>
    <row r="5" s="492" customFormat="1" ht="23.25" customHeight="1" spans="1:9">
      <c r="A5" s="508" t="s">
        <v>7</v>
      </c>
      <c r="B5" s="481">
        <v>326.29</v>
      </c>
      <c r="C5" s="510">
        <f>C6+C22</f>
        <v>223.86</v>
      </c>
      <c r="D5" s="511">
        <f>(C5-B5)/B5*100</f>
        <v>-31.3923197155904</v>
      </c>
      <c r="I5" s="532"/>
    </row>
    <row r="6" s="492" customFormat="1" ht="23.25" customHeight="1" spans="1:9">
      <c r="A6" s="515" t="s">
        <v>8</v>
      </c>
      <c r="B6" s="481">
        <v>305.76</v>
      </c>
      <c r="C6" s="510">
        <f>SUM(C7:C21)</f>
        <v>201.84</v>
      </c>
      <c r="D6" s="511">
        <f t="shared" ref="D6:D22" si="0">(C6-B6)/B6*100</f>
        <v>-33.9874411302983</v>
      </c>
      <c r="I6" s="532"/>
    </row>
    <row r="7" s="492" customFormat="1" ht="23.25" customHeight="1" spans="1:10">
      <c r="A7" s="524" t="s">
        <v>9</v>
      </c>
      <c r="B7" s="463">
        <v>215.62</v>
      </c>
      <c r="C7" s="485">
        <v>113.34</v>
      </c>
      <c r="D7" s="511">
        <f t="shared" si="0"/>
        <v>-47.4353028476023</v>
      </c>
      <c r="I7" s="532"/>
      <c r="J7" s="533"/>
    </row>
    <row r="8" s="492" customFormat="1" ht="23.25" customHeight="1" spans="1:9">
      <c r="A8" s="524" t="s">
        <v>10</v>
      </c>
      <c r="B8" s="463">
        <v>16.35</v>
      </c>
      <c r="C8" s="485">
        <v>22.72</v>
      </c>
      <c r="D8" s="511">
        <f t="shared" si="0"/>
        <v>38.960244648318</v>
      </c>
      <c r="I8" s="532"/>
    </row>
    <row r="9" s="492" customFormat="1" ht="23.25" customHeight="1" spans="1:9">
      <c r="A9" s="524" t="s">
        <v>11</v>
      </c>
      <c r="B9" s="463">
        <v>6.63</v>
      </c>
      <c r="C9" s="485">
        <v>5.47</v>
      </c>
      <c r="D9" s="511">
        <f t="shared" si="0"/>
        <v>-17.4962292609351</v>
      </c>
      <c r="I9" s="532"/>
    </row>
    <row r="10" s="492" customFormat="1" ht="23.25" customHeight="1" spans="1:9">
      <c r="A10" s="524" t="s">
        <v>12</v>
      </c>
      <c r="B10" s="463"/>
      <c r="C10" s="485"/>
      <c r="D10" s="511"/>
      <c r="I10" s="532"/>
    </row>
    <row r="11" s="492" customFormat="1" ht="23.25" customHeight="1" spans="1:9">
      <c r="A11" s="524" t="s">
        <v>13</v>
      </c>
      <c r="B11" s="463">
        <v>46.01</v>
      </c>
      <c r="C11" s="485">
        <v>38.34</v>
      </c>
      <c r="D11" s="511">
        <f t="shared" si="0"/>
        <v>-16.670289067594</v>
      </c>
      <c r="I11" s="532"/>
    </row>
    <row r="12" s="492" customFormat="1" ht="23.25" customHeight="1" spans="1:9">
      <c r="A12" s="524" t="s">
        <v>14</v>
      </c>
      <c r="B12" s="463">
        <v>2.45</v>
      </c>
      <c r="C12" s="485">
        <v>2.07</v>
      </c>
      <c r="D12" s="511">
        <f t="shared" si="0"/>
        <v>-15.5102040816327</v>
      </c>
      <c r="I12" s="532"/>
    </row>
    <row r="13" s="492" customFormat="1" ht="23.25" customHeight="1" spans="1:9">
      <c r="A13" s="524" t="s">
        <v>15</v>
      </c>
      <c r="B13" s="463">
        <v>3.17</v>
      </c>
      <c r="C13" s="485">
        <v>2.81</v>
      </c>
      <c r="D13" s="511">
        <f t="shared" si="0"/>
        <v>-11.3564668769716</v>
      </c>
      <c r="I13" s="532"/>
    </row>
    <row r="14" s="492" customFormat="1" ht="23.25" customHeight="1" spans="1:9">
      <c r="A14" s="524" t="s">
        <v>16</v>
      </c>
      <c r="B14" s="463">
        <v>3.85</v>
      </c>
      <c r="C14" s="485">
        <v>4.82</v>
      </c>
      <c r="D14" s="511">
        <f t="shared" si="0"/>
        <v>25.1948051948052</v>
      </c>
      <c r="I14" s="532"/>
    </row>
    <row r="15" s="492" customFormat="1" ht="23.25" customHeight="1" spans="1:9">
      <c r="A15" s="524" t="s">
        <v>17</v>
      </c>
      <c r="B15" s="463">
        <v>4.96</v>
      </c>
      <c r="C15" s="485">
        <v>1.86</v>
      </c>
      <c r="D15" s="511">
        <f t="shared" si="0"/>
        <v>-62.5</v>
      </c>
      <c r="I15" s="532"/>
    </row>
    <row r="16" s="492" customFormat="1" ht="23.25" hidden="1" customHeight="1" spans="1:9">
      <c r="A16" s="524" t="s">
        <v>18</v>
      </c>
      <c r="B16" s="463"/>
      <c r="C16" s="485"/>
      <c r="D16" s="511" t="e">
        <f t="shared" si="0"/>
        <v>#DIV/0!</v>
      </c>
      <c r="I16" s="532"/>
    </row>
    <row r="17" s="492" customFormat="1" ht="23.25" hidden="1" customHeight="1" spans="1:9">
      <c r="A17" s="524" t="s">
        <v>19</v>
      </c>
      <c r="B17" s="463"/>
      <c r="C17" s="485"/>
      <c r="D17" s="511" t="e">
        <f t="shared" si="0"/>
        <v>#DIV/0!</v>
      </c>
      <c r="I17" s="532"/>
    </row>
    <row r="18" s="492" customFormat="1" ht="23.25" customHeight="1" spans="1:9">
      <c r="A18" s="524" t="s">
        <v>20</v>
      </c>
      <c r="B18" s="463">
        <v>5.14</v>
      </c>
      <c r="C18" s="485">
        <v>8.45</v>
      </c>
      <c r="D18" s="511">
        <f t="shared" si="0"/>
        <v>64.3968871595331</v>
      </c>
      <c r="I18" s="532"/>
    </row>
    <row r="19" s="492" customFormat="1" ht="23.25" hidden="1" customHeight="1" spans="1:9">
      <c r="A19" s="524" t="s">
        <v>21</v>
      </c>
      <c r="B19" s="481"/>
      <c r="C19" s="485"/>
      <c r="D19" s="511" t="e">
        <f t="shared" si="0"/>
        <v>#DIV/0!</v>
      </c>
      <c r="I19" s="532"/>
    </row>
    <row r="20" s="492" customFormat="1" ht="23.25" customHeight="1" spans="1:9">
      <c r="A20" s="524" t="s">
        <v>22</v>
      </c>
      <c r="B20" s="525" t="s">
        <v>23</v>
      </c>
      <c r="C20" s="485">
        <v>1.96</v>
      </c>
      <c r="D20" s="511"/>
      <c r="I20" s="532"/>
    </row>
    <row r="21" s="492" customFormat="1" ht="23.25" hidden="1" customHeight="1" spans="1:9">
      <c r="A21" s="524" t="s">
        <v>24</v>
      </c>
      <c r="B21" s="525"/>
      <c r="C21" s="485"/>
      <c r="D21" s="511" t="e">
        <f t="shared" si="0"/>
        <v>#DIV/0!</v>
      </c>
      <c r="I21" s="532"/>
    </row>
    <row r="22" s="492" customFormat="1" ht="23.25" customHeight="1" spans="1:9">
      <c r="A22" s="515" t="s">
        <v>25</v>
      </c>
      <c r="B22" s="526">
        <v>20.53</v>
      </c>
      <c r="C22" s="510">
        <v>22.02</v>
      </c>
      <c r="D22" s="511">
        <f t="shared" si="0"/>
        <v>7.25767169995128</v>
      </c>
      <c r="I22" s="532"/>
    </row>
    <row r="23" s="492" customFormat="1" ht="23.25" customHeight="1" spans="1:9">
      <c r="A23" s="508" t="s">
        <v>26</v>
      </c>
      <c r="B23" s="527"/>
      <c r="C23" s="510"/>
      <c r="D23" s="511"/>
      <c r="F23" s="495"/>
      <c r="G23" s="495"/>
      <c r="H23" s="495"/>
      <c r="I23" s="532"/>
    </row>
    <row r="24" s="492" customFormat="1" ht="23.25" customHeight="1" spans="1:9">
      <c r="A24" s="528" t="s">
        <v>27</v>
      </c>
      <c r="B24" s="529"/>
      <c r="C24" s="485"/>
      <c r="D24" s="511"/>
      <c r="F24" s="495"/>
      <c r="G24" s="495"/>
      <c r="H24" s="495"/>
      <c r="I24" s="532"/>
    </row>
    <row r="25" s="492" customFormat="1" customHeight="1" spans="1:9">
      <c r="A25" s="515" t="s">
        <v>28</v>
      </c>
      <c r="B25" s="526"/>
      <c r="C25" s="510"/>
      <c r="D25" s="511"/>
      <c r="F25" s="495"/>
      <c r="G25" s="495"/>
      <c r="H25" s="495"/>
      <c r="I25" s="532"/>
    </row>
    <row r="26" s="492" customFormat="1" customHeight="1" spans="1:9">
      <c r="A26" s="515" t="s">
        <v>29</v>
      </c>
      <c r="B26" s="526"/>
      <c r="C26" s="510"/>
      <c r="D26" s="511"/>
      <c r="F26" s="495"/>
      <c r="G26" s="495"/>
      <c r="H26" s="495"/>
      <c r="I26" s="532"/>
    </row>
    <row r="27" ht="20.25" customHeight="1" spans="1:4">
      <c r="A27" s="530" t="s">
        <v>30</v>
      </c>
      <c r="B27" s="530"/>
      <c r="C27" s="531"/>
      <c r="D27" s="531"/>
    </row>
  </sheetData>
  <mergeCells count="2">
    <mergeCell ref="A2:D2"/>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17"/>
  <sheetViews>
    <sheetView showZeros="0" workbookViewId="0">
      <selection activeCell="B8" sqref="B8"/>
    </sheetView>
  </sheetViews>
  <sheetFormatPr defaultColWidth="9" defaultRowHeight="20.1" customHeight="1" outlineLevelCol="4"/>
  <cols>
    <col min="1" max="1" width="39" style="101" customWidth="1"/>
    <col min="2" max="2" width="11.875" style="135" customWidth="1"/>
    <col min="3" max="3" width="51.125" style="103" customWidth="1"/>
    <col min="4" max="4" width="11.875" style="104" customWidth="1"/>
    <col min="5" max="5" width="13" style="105" customWidth="1"/>
    <col min="6" max="16384" width="9" style="105"/>
  </cols>
  <sheetData>
    <row r="1" customHeight="1" spans="1:4">
      <c r="A1" s="29" t="s">
        <v>752</v>
      </c>
      <c r="B1" s="123"/>
      <c r="C1" s="29"/>
      <c r="D1" s="29"/>
    </row>
    <row r="2" ht="29.25" customHeight="1" spans="1:4">
      <c r="A2" s="106" t="s">
        <v>753</v>
      </c>
      <c r="B2" s="124"/>
      <c r="C2" s="106"/>
      <c r="D2" s="106"/>
    </row>
    <row r="3" ht="11.25" customHeight="1" spans="1:4">
      <c r="A3" s="125"/>
      <c r="B3" s="318"/>
      <c r="C3" s="125"/>
      <c r="D3" s="319"/>
    </row>
    <row r="4" customHeight="1" spans="1:4">
      <c r="A4" s="320"/>
      <c r="B4" s="321"/>
      <c r="C4" s="320"/>
      <c r="D4" s="322" t="s">
        <v>2</v>
      </c>
    </row>
    <row r="5" ht="24" customHeight="1" spans="1:4">
      <c r="A5" s="139" t="s">
        <v>754</v>
      </c>
      <c r="B5" s="140" t="s">
        <v>5</v>
      </c>
      <c r="C5" s="139" t="s">
        <v>150</v>
      </c>
      <c r="D5" s="323" t="s">
        <v>5</v>
      </c>
    </row>
    <row r="6" ht="24" customHeight="1" spans="1:5">
      <c r="A6" s="324" t="s">
        <v>609</v>
      </c>
      <c r="B6" s="325">
        <v>1395.29</v>
      </c>
      <c r="C6" s="324" t="s">
        <v>755</v>
      </c>
      <c r="D6" s="80">
        <f>SUM(D7:D9)</f>
        <v>0</v>
      </c>
      <c r="E6" s="102"/>
    </row>
    <row r="7" ht="24" hidden="1" customHeight="1" spans="1:5">
      <c r="A7" s="113" t="s">
        <v>756</v>
      </c>
      <c r="B7" s="146"/>
      <c r="C7" s="113"/>
      <c r="D7" s="114"/>
      <c r="E7" s="102"/>
    </row>
    <row r="8" ht="21" customHeight="1" spans="1:4">
      <c r="A8" s="113" t="s">
        <v>757</v>
      </c>
      <c r="B8" s="146">
        <v>1395.29</v>
      </c>
      <c r="C8" s="113"/>
      <c r="D8" s="59"/>
    </row>
    <row r="9" ht="21" hidden="1" customHeight="1" spans="1:4">
      <c r="A9" s="113" t="s">
        <v>758</v>
      </c>
      <c r="B9" s="146"/>
      <c r="C9" s="113"/>
      <c r="D9" s="59"/>
    </row>
    <row r="10" ht="21" hidden="1" customHeight="1" spans="1:4">
      <c r="A10" s="113" t="s">
        <v>759</v>
      </c>
      <c r="B10" s="146"/>
      <c r="C10" s="113"/>
      <c r="D10" s="59"/>
    </row>
    <row r="11" ht="21" hidden="1" customHeight="1" spans="1:4">
      <c r="A11" s="113" t="s">
        <v>760</v>
      </c>
      <c r="B11" s="146"/>
      <c r="C11" s="113"/>
      <c r="D11" s="59"/>
    </row>
    <row r="12" ht="21" hidden="1" customHeight="1" spans="1:4">
      <c r="A12" s="113" t="s">
        <v>761</v>
      </c>
      <c r="B12" s="146"/>
      <c r="C12" s="113"/>
      <c r="D12" s="59"/>
    </row>
    <row r="13" customHeight="1" spans="1:4">
      <c r="A13" s="105"/>
      <c r="C13" s="326"/>
      <c r="D13" s="326"/>
    </row>
    <row r="14" customHeight="1" spans="1:1">
      <c r="A14" s="105"/>
    </row>
    <row r="15" customHeight="1" spans="1:1">
      <c r="A15" s="105"/>
    </row>
    <row r="16" customHeight="1" spans="1:1">
      <c r="A16" s="105"/>
    </row>
    <row r="17" customHeight="1" spans="1:1">
      <c r="A17" s="105"/>
    </row>
  </sheetData>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8"/>
  <sheetViews>
    <sheetView showZeros="0" workbookViewId="0">
      <selection activeCell="P16" sqref="P16"/>
    </sheetView>
  </sheetViews>
  <sheetFormatPr defaultColWidth="12.75" defaultRowHeight="13.5"/>
  <cols>
    <col min="1" max="1" width="33" style="295" customWidth="1"/>
    <col min="2" max="2" width="11.5" style="295" hidden="1" customWidth="1"/>
    <col min="3" max="5" width="12.625" style="296" customWidth="1"/>
    <col min="6" max="6" width="17.125" style="296" customWidth="1"/>
    <col min="7" max="7" width="10.875" style="296" customWidth="1"/>
    <col min="8" max="8" width="37.375" style="74" customWidth="1"/>
    <col min="9" max="9" width="10.75" style="74" hidden="1" customWidth="1"/>
    <col min="10" max="13" width="12.5" style="75" customWidth="1"/>
    <col min="14" max="14" width="11.625" style="295" customWidth="1"/>
    <col min="15" max="260" width="9" style="295" customWidth="1"/>
    <col min="261" max="261" width="29.625" style="295" customWidth="1"/>
    <col min="262" max="262" width="12.75" style="295"/>
    <col min="263" max="263" width="29.75" style="295" customWidth="1"/>
    <col min="264" max="264" width="17" style="295" customWidth="1"/>
    <col min="265" max="265" width="37" style="295" customWidth="1"/>
    <col min="266" max="266" width="17.375" style="295" customWidth="1"/>
    <col min="267" max="516" width="9" style="295" customWidth="1"/>
    <col min="517" max="517" width="29.625" style="295" customWidth="1"/>
    <col min="518" max="518" width="12.75" style="295"/>
    <col min="519" max="519" width="29.75" style="295" customWidth="1"/>
    <col min="520" max="520" width="17" style="295" customWidth="1"/>
    <col min="521" max="521" width="37" style="295" customWidth="1"/>
    <col min="522" max="522" width="17.375" style="295" customWidth="1"/>
    <col min="523" max="772" width="9" style="295" customWidth="1"/>
    <col min="773" max="773" width="29.625" style="295" customWidth="1"/>
    <col min="774" max="774" width="12.75" style="295"/>
    <col min="775" max="775" width="29.75" style="295" customWidth="1"/>
    <col min="776" max="776" width="17" style="295" customWidth="1"/>
    <col min="777" max="777" width="37" style="295" customWidth="1"/>
    <col min="778" max="778" width="17.375" style="295" customWidth="1"/>
    <col min="779" max="1028" width="9" style="295" customWidth="1"/>
    <col min="1029" max="1029" width="29.625" style="295" customWidth="1"/>
    <col min="1030" max="1030" width="12.75" style="295"/>
    <col min="1031" max="1031" width="29.75" style="295" customWidth="1"/>
    <col min="1032" max="1032" width="17" style="295" customWidth="1"/>
    <col min="1033" max="1033" width="37" style="295" customWidth="1"/>
    <col min="1034" max="1034" width="17.375" style="295" customWidth="1"/>
    <col min="1035" max="1284" width="9" style="295" customWidth="1"/>
    <col min="1285" max="1285" width="29.625" style="295" customWidth="1"/>
    <col min="1286" max="1286" width="12.75" style="295"/>
    <col min="1287" max="1287" width="29.75" style="295" customWidth="1"/>
    <col min="1288" max="1288" width="17" style="295" customWidth="1"/>
    <col min="1289" max="1289" width="37" style="295" customWidth="1"/>
    <col min="1290" max="1290" width="17.375" style="295" customWidth="1"/>
    <col min="1291" max="1540" width="9" style="295" customWidth="1"/>
    <col min="1541" max="1541" width="29.625" style="295" customWidth="1"/>
    <col min="1542" max="1542" width="12.75" style="295"/>
    <col min="1543" max="1543" width="29.75" style="295" customWidth="1"/>
    <col min="1544" max="1544" width="17" style="295" customWidth="1"/>
    <col min="1545" max="1545" width="37" style="295" customWidth="1"/>
    <col min="1546" max="1546" width="17.375" style="295" customWidth="1"/>
    <col min="1547" max="1796" width="9" style="295" customWidth="1"/>
    <col min="1797" max="1797" width="29.625" style="295" customWidth="1"/>
    <col min="1798" max="1798" width="12.75" style="295"/>
    <col min="1799" max="1799" width="29.75" style="295" customWidth="1"/>
    <col min="1800" max="1800" width="17" style="295" customWidth="1"/>
    <col min="1801" max="1801" width="37" style="295" customWidth="1"/>
    <col min="1802" max="1802" width="17.375" style="295" customWidth="1"/>
    <col min="1803" max="2052" width="9" style="295" customWidth="1"/>
    <col min="2053" max="2053" width="29.625" style="295" customWidth="1"/>
    <col min="2054" max="2054" width="12.75" style="295"/>
    <col min="2055" max="2055" width="29.75" style="295" customWidth="1"/>
    <col min="2056" max="2056" width="17" style="295" customWidth="1"/>
    <col min="2057" max="2057" width="37" style="295" customWidth="1"/>
    <col min="2058" max="2058" width="17.375" style="295" customWidth="1"/>
    <col min="2059" max="2308" width="9" style="295" customWidth="1"/>
    <col min="2309" max="2309" width="29.625" style="295" customWidth="1"/>
    <col min="2310" max="2310" width="12.75" style="295"/>
    <col min="2311" max="2311" width="29.75" style="295" customWidth="1"/>
    <col min="2312" max="2312" width="17" style="295" customWidth="1"/>
    <col min="2313" max="2313" width="37" style="295" customWidth="1"/>
    <col min="2314" max="2314" width="17.375" style="295" customWidth="1"/>
    <col min="2315" max="2564" width="9" style="295" customWidth="1"/>
    <col min="2565" max="2565" width="29.625" style="295" customWidth="1"/>
    <col min="2566" max="2566" width="12.75" style="295"/>
    <col min="2567" max="2567" width="29.75" style="295" customWidth="1"/>
    <col min="2568" max="2568" width="17" style="295" customWidth="1"/>
    <col min="2569" max="2569" width="37" style="295" customWidth="1"/>
    <col min="2570" max="2570" width="17.375" style="295" customWidth="1"/>
    <col min="2571" max="2820" width="9" style="295" customWidth="1"/>
    <col min="2821" max="2821" width="29.625" style="295" customWidth="1"/>
    <col min="2822" max="2822" width="12.75" style="295"/>
    <col min="2823" max="2823" width="29.75" style="295" customWidth="1"/>
    <col min="2824" max="2824" width="17" style="295" customWidth="1"/>
    <col min="2825" max="2825" width="37" style="295" customWidth="1"/>
    <col min="2826" max="2826" width="17.375" style="295" customWidth="1"/>
    <col min="2827" max="3076" width="9" style="295" customWidth="1"/>
    <col min="3077" max="3077" width="29.625" style="295" customWidth="1"/>
    <col min="3078" max="3078" width="12.75" style="295"/>
    <col min="3079" max="3079" width="29.75" style="295" customWidth="1"/>
    <col min="3080" max="3080" width="17" style="295" customWidth="1"/>
    <col min="3081" max="3081" width="37" style="295" customWidth="1"/>
    <col min="3082" max="3082" width="17.375" style="295" customWidth="1"/>
    <col min="3083" max="3332" width="9" style="295" customWidth="1"/>
    <col min="3333" max="3333" width="29.625" style="295" customWidth="1"/>
    <col min="3334" max="3334" width="12.75" style="295"/>
    <col min="3335" max="3335" width="29.75" style="295" customWidth="1"/>
    <col min="3336" max="3336" width="17" style="295" customWidth="1"/>
    <col min="3337" max="3337" width="37" style="295" customWidth="1"/>
    <col min="3338" max="3338" width="17.375" style="295" customWidth="1"/>
    <col min="3339" max="3588" width="9" style="295" customWidth="1"/>
    <col min="3589" max="3589" width="29.625" style="295" customWidth="1"/>
    <col min="3590" max="3590" width="12.75" style="295"/>
    <col min="3591" max="3591" width="29.75" style="295" customWidth="1"/>
    <col min="3592" max="3592" width="17" style="295" customWidth="1"/>
    <col min="3593" max="3593" width="37" style="295" customWidth="1"/>
    <col min="3594" max="3594" width="17.375" style="295" customWidth="1"/>
    <col min="3595" max="3844" width="9" style="295" customWidth="1"/>
    <col min="3845" max="3845" width="29.625" style="295" customWidth="1"/>
    <col min="3846" max="3846" width="12.75" style="295"/>
    <col min="3847" max="3847" width="29.75" style="295" customWidth="1"/>
    <col min="3848" max="3848" width="17" style="295" customWidth="1"/>
    <col min="3849" max="3849" width="37" style="295" customWidth="1"/>
    <col min="3850" max="3850" width="17.375" style="295" customWidth="1"/>
    <col min="3851" max="4100" width="9" style="295" customWidth="1"/>
    <col min="4101" max="4101" width="29.625" style="295" customWidth="1"/>
    <col min="4102" max="4102" width="12.75" style="295"/>
    <col min="4103" max="4103" width="29.75" style="295" customWidth="1"/>
    <col min="4104" max="4104" width="17" style="295" customWidth="1"/>
    <col min="4105" max="4105" width="37" style="295" customWidth="1"/>
    <col min="4106" max="4106" width="17.375" style="295" customWidth="1"/>
    <col min="4107" max="4356" width="9" style="295" customWidth="1"/>
    <col min="4357" max="4357" width="29.625" style="295" customWidth="1"/>
    <col min="4358" max="4358" width="12.75" style="295"/>
    <col min="4359" max="4359" width="29.75" style="295" customWidth="1"/>
    <col min="4360" max="4360" width="17" style="295" customWidth="1"/>
    <col min="4361" max="4361" width="37" style="295" customWidth="1"/>
    <col min="4362" max="4362" width="17.375" style="295" customWidth="1"/>
    <col min="4363" max="4612" width="9" style="295" customWidth="1"/>
    <col min="4613" max="4613" width="29.625" style="295" customWidth="1"/>
    <col min="4614" max="4614" width="12.75" style="295"/>
    <col min="4615" max="4615" width="29.75" style="295" customWidth="1"/>
    <col min="4616" max="4616" width="17" style="295" customWidth="1"/>
    <col min="4617" max="4617" width="37" style="295" customWidth="1"/>
    <col min="4618" max="4618" width="17.375" style="295" customWidth="1"/>
    <col min="4619" max="4868" width="9" style="295" customWidth="1"/>
    <col min="4869" max="4869" width="29.625" style="295" customWidth="1"/>
    <col min="4870" max="4870" width="12.75" style="295"/>
    <col min="4871" max="4871" width="29.75" style="295" customWidth="1"/>
    <col min="4872" max="4872" width="17" style="295" customWidth="1"/>
    <col min="4873" max="4873" width="37" style="295" customWidth="1"/>
    <col min="4874" max="4874" width="17.375" style="295" customWidth="1"/>
    <col min="4875" max="5124" width="9" style="295" customWidth="1"/>
    <col min="5125" max="5125" width="29.625" style="295" customWidth="1"/>
    <col min="5126" max="5126" width="12.75" style="295"/>
    <col min="5127" max="5127" width="29.75" style="295" customWidth="1"/>
    <col min="5128" max="5128" width="17" style="295" customWidth="1"/>
    <col min="5129" max="5129" width="37" style="295" customWidth="1"/>
    <col min="5130" max="5130" width="17.375" style="295" customWidth="1"/>
    <col min="5131" max="5380" width="9" style="295" customWidth="1"/>
    <col min="5381" max="5381" width="29.625" style="295" customWidth="1"/>
    <col min="5382" max="5382" width="12.75" style="295"/>
    <col min="5383" max="5383" width="29.75" style="295" customWidth="1"/>
    <col min="5384" max="5384" width="17" style="295" customWidth="1"/>
    <col min="5385" max="5385" width="37" style="295" customWidth="1"/>
    <col min="5386" max="5386" width="17.375" style="295" customWidth="1"/>
    <col min="5387" max="5636" width="9" style="295" customWidth="1"/>
    <col min="5637" max="5637" width="29.625" style="295" customWidth="1"/>
    <col min="5638" max="5638" width="12.75" style="295"/>
    <col min="5639" max="5639" width="29.75" style="295" customWidth="1"/>
    <col min="5640" max="5640" width="17" style="295" customWidth="1"/>
    <col min="5641" max="5641" width="37" style="295" customWidth="1"/>
    <col min="5642" max="5642" width="17.375" style="295" customWidth="1"/>
    <col min="5643" max="5892" width="9" style="295" customWidth="1"/>
    <col min="5893" max="5893" width="29.625" style="295" customWidth="1"/>
    <col min="5894" max="5894" width="12.75" style="295"/>
    <col min="5895" max="5895" width="29.75" style="295" customWidth="1"/>
    <col min="5896" max="5896" width="17" style="295" customWidth="1"/>
    <col min="5897" max="5897" width="37" style="295" customWidth="1"/>
    <col min="5898" max="5898" width="17.375" style="295" customWidth="1"/>
    <col min="5899" max="6148" width="9" style="295" customWidth="1"/>
    <col min="6149" max="6149" width="29.625" style="295" customWidth="1"/>
    <col min="6150" max="6150" width="12.75" style="295"/>
    <col min="6151" max="6151" width="29.75" style="295" customWidth="1"/>
    <col min="6152" max="6152" width="17" style="295" customWidth="1"/>
    <col min="6153" max="6153" width="37" style="295" customWidth="1"/>
    <col min="6154" max="6154" width="17.375" style="295" customWidth="1"/>
    <col min="6155" max="6404" width="9" style="295" customWidth="1"/>
    <col min="6405" max="6405" width="29.625" style="295" customWidth="1"/>
    <col min="6406" max="6406" width="12.75" style="295"/>
    <col min="6407" max="6407" width="29.75" style="295" customWidth="1"/>
    <col min="6408" max="6408" width="17" style="295" customWidth="1"/>
    <col min="6409" max="6409" width="37" style="295" customWidth="1"/>
    <col min="6410" max="6410" width="17.375" style="295" customWidth="1"/>
    <col min="6411" max="6660" width="9" style="295" customWidth="1"/>
    <col min="6661" max="6661" width="29.625" style="295" customWidth="1"/>
    <col min="6662" max="6662" width="12.75" style="295"/>
    <col min="6663" max="6663" width="29.75" style="295" customWidth="1"/>
    <col min="6664" max="6664" width="17" style="295" customWidth="1"/>
    <col min="6665" max="6665" width="37" style="295" customWidth="1"/>
    <col min="6666" max="6666" width="17.375" style="295" customWidth="1"/>
    <col min="6667" max="6916" width="9" style="295" customWidth="1"/>
    <col min="6917" max="6917" width="29.625" style="295" customWidth="1"/>
    <col min="6918" max="6918" width="12.75" style="295"/>
    <col min="6919" max="6919" width="29.75" style="295" customWidth="1"/>
    <col min="6920" max="6920" width="17" style="295" customWidth="1"/>
    <col min="6921" max="6921" width="37" style="295" customWidth="1"/>
    <col min="6922" max="6922" width="17.375" style="295" customWidth="1"/>
    <col min="6923" max="7172" width="9" style="295" customWidth="1"/>
    <col min="7173" max="7173" width="29.625" style="295" customWidth="1"/>
    <col min="7174" max="7174" width="12.75" style="295"/>
    <col min="7175" max="7175" width="29.75" style="295" customWidth="1"/>
    <col min="7176" max="7176" width="17" style="295" customWidth="1"/>
    <col min="7177" max="7177" width="37" style="295" customWidth="1"/>
    <col min="7178" max="7178" width="17.375" style="295" customWidth="1"/>
    <col min="7179" max="7428" width="9" style="295" customWidth="1"/>
    <col min="7429" max="7429" width="29.625" style="295" customWidth="1"/>
    <col min="7430" max="7430" width="12.75" style="295"/>
    <col min="7431" max="7431" width="29.75" style="295" customWidth="1"/>
    <col min="7432" max="7432" width="17" style="295" customWidth="1"/>
    <col min="7433" max="7433" width="37" style="295" customWidth="1"/>
    <col min="7434" max="7434" width="17.375" style="295" customWidth="1"/>
    <col min="7435" max="7684" width="9" style="295" customWidth="1"/>
    <col min="7685" max="7685" width="29.625" style="295" customWidth="1"/>
    <col min="7686" max="7686" width="12.75" style="295"/>
    <col min="7687" max="7687" width="29.75" style="295" customWidth="1"/>
    <col min="7688" max="7688" width="17" style="295" customWidth="1"/>
    <col min="7689" max="7689" width="37" style="295" customWidth="1"/>
    <col min="7690" max="7690" width="17.375" style="295" customWidth="1"/>
    <col min="7691" max="7940" width="9" style="295" customWidth="1"/>
    <col min="7941" max="7941" width="29.625" style="295" customWidth="1"/>
    <col min="7942" max="7942" width="12.75" style="295"/>
    <col min="7943" max="7943" width="29.75" style="295" customWidth="1"/>
    <col min="7944" max="7944" width="17" style="295" customWidth="1"/>
    <col min="7945" max="7945" width="37" style="295" customWidth="1"/>
    <col min="7946" max="7946" width="17.375" style="295" customWidth="1"/>
    <col min="7947" max="8196" width="9" style="295" customWidth="1"/>
    <col min="8197" max="8197" width="29.625" style="295" customWidth="1"/>
    <col min="8198" max="8198" width="12.75" style="295"/>
    <col min="8199" max="8199" width="29.75" style="295" customWidth="1"/>
    <col min="8200" max="8200" width="17" style="295" customWidth="1"/>
    <col min="8201" max="8201" width="37" style="295" customWidth="1"/>
    <col min="8202" max="8202" width="17.375" style="295" customWidth="1"/>
    <col min="8203" max="8452" width="9" style="295" customWidth="1"/>
    <col min="8453" max="8453" width="29.625" style="295" customWidth="1"/>
    <col min="8454" max="8454" width="12.75" style="295"/>
    <col min="8455" max="8455" width="29.75" style="295" customWidth="1"/>
    <col min="8456" max="8456" width="17" style="295" customWidth="1"/>
    <col min="8457" max="8457" width="37" style="295" customWidth="1"/>
    <col min="8458" max="8458" width="17.375" style="295" customWidth="1"/>
    <col min="8459" max="8708" width="9" style="295" customWidth="1"/>
    <col min="8709" max="8709" width="29.625" style="295" customWidth="1"/>
    <col min="8710" max="8710" width="12.75" style="295"/>
    <col min="8711" max="8711" width="29.75" style="295" customWidth="1"/>
    <col min="8712" max="8712" width="17" style="295" customWidth="1"/>
    <col min="8713" max="8713" width="37" style="295" customWidth="1"/>
    <col min="8714" max="8714" width="17.375" style="295" customWidth="1"/>
    <col min="8715" max="8964" width="9" style="295" customWidth="1"/>
    <col min="8965" max="8965" width="29.625" style="295" customWidth="1"/>
    <col min="8966" max="8966" width="12.75" style="295"/>
    <col min="8967" max="8967" width="29.75" style="295" customWidth="1"/>
    <col min="8968" max="8968" width="17" style="295" customWidth="1"/>
    <col min="8969" max="8969" width="37" style="295" customWidth="1"/>
    <col min="8970" max="8970" width="17.375" style="295" customWidth="1"/>
    <col min="8971" max="9220" width="9" style="295" customWidth="1"/>
    <col min="9221" max="9221" width="29.625" style="295" customWidth="1"/>
    <col min="9222" max="9222" width="12.75" style="295"/>
    <col min="9223" max="9223" width="29.75" style="295" customWidth="1"/>
    <col min="9224" max="9224" width="17" style="295" customWidth="1"/>
    <col min="9225" max="9225" width="37" style="295" customWidth="1"/>
    <col min="9226" max="9226" width="17.375" style="295" customWidth="1"/>
    <col min="9227" max="9476" width="9" style="295" customWidth="1"/>
    <col min="9477" max="9477" width="29.625" style="295" customWidth="1"/>
    <col min="9478" max="9478" width="12.75" style="295"/>
    <col min="9479" max="9479" width="29.75" style="295" customWidth="1"/>
    <col min="9480" max="9480" width="17" style="295" customWidth="1"/>
    <col min="9481" max="9481" width="37" style="295" customWidth="1"/>
    <col min="9482" max="9482" width="17.375" style="295" customWidth="1"/>
    <col min="9483" max="9732" width="9" style="295" customWidth="1"/>
    <col min="9733" max="9733" width="29.625" style="295" customWidth="1"/>
    <col min="9734" max="9734" width="12.75" style="295"/>
    <col min="9735" max="9735" width="29.75" style="295" customWidth="1"/>
    <col min="9736" max="9736" width="17" style="295" customWidth="1"/>
    <col min="9737" max="9737" width="37" style="295" customWidth="1"/>
    <col min="9738" max="9738" width="17.375" style="295" customWidth="1"/>
    <col min="9739" max="9988" width="9" style="295" customWidth="1"/>
    <col min="9989" max="9989" width="29.625" style="295" customWidth="1"/>
    <col min="9990" max="9990" width="12.75" style="295"/>
    <col min="9991" max="9991" width="29.75" style="295" customWidth="1"/>
    <col min="9992" max="9992" width="17" style="295" customWidth="1"/>
    <col min="9993" max="9993" width="37" style="295" customWidth="1"/>
    <col min="9994" max="9994" width="17.375" style="295" customWidth="1"/>
    <col min="9995" max="10244" width="9" style="295" customWidth="1"/>
    <col min="10245" max="10245" width="29.625" style="295" customWidth="1"/>
    <col min="10246" max="10246" width="12.75" style="295"/>
    <col min="10247" max="10247" width="29.75" style="295" customWidth="1"/>
    <col min="10248" max="10248" width="17" style="295" customWidth="1"/>
    <col min="10249" max="10249" width="37" style="295" customWidth="1"/>
    <col min="10250" max="10250" width="17.375" style="295" customWidth="1"/>
    <col min="10251" max="10500" width="9" style="295" customWidth="1"/>
    <col min="10501" max="10501" width="29.625" style="295" customWidth="1"/>
    <col min="10502" max="10502" width="12.75" style="295"/>
    <col min="10503" max="10503" width="29.75" style="295" customWidth="1"/>
    <col min="10504" max="10504" width="17" style="295" customWidth="1"/>
    <col min="10505" max="10505" width="37" style="295" customWidth="1"/>
    <col min="10506" max="10506" width="17.375" style="295" customWidth="1"/>
    <col min="10507" max="10756" width="9" style="295" customWidth="1"/>
    <col min="10757" max="10757" width="29.625" style="295" customWidth="1"/>
    <col min="10758" max="10758" width="12.75" style="295"/>
    <col min="10759" max="10759" width="29.75" style="295" customWidth="1"/>
    <col min="10760" max="10760" width="17" style="295" customWidth="1"/>
    <col min="10761" max="10761" width="37" style="295" customWidth="1"/>
    <col min="10762" max="10762" width="17.375" style="295" customWidth="1"/>
    <col min="10763" max="11012" width="9" style="295" customWidth="1"/>
    <col min="11013" max="11013" width="29.625" style="295" customWidth="1"/>
    <col min="11014" max="11014" width="12.75" style="295"/>
    <col min="11015" max="11015" width="29.75" style="295" customWidth="1"/>
    <col min="11016" max="11016" width="17" style="295" customWidth="1"/>
    <col min="11017" max="11017" width="37" style="295" customWidth="1"/>
    <col min="11018" max="11018" width="17.375" style="295" customWidth="1"/>
    <col min="11019" max="11268" width="9" style="295" customWidth="1"/>
    <col min="11269" max="11269" width="29.625" style="295" customWidth="1"/>
    <col min="11270" max="11270" width="12.75" style="295"/>
    <col min="11271" max="11271" width="29.75" style="295" customWidth="1"/>
    <col min="11272" max="11272" width="17" style="295" customWidth="1"/>
    <col min="11273" max="11273" width="37" style="295" customWidth="1"/>
    <col min="11274" max="11274" width="17.375" style="295" customWidth="1"/>
    <col min="11275" max="11524" width="9" style="295" customWidth="1"/>
    <col min="11525" max="11525" width="29.625" style="295" customWidth="1"/>
    <col min="11526" max="11526" width="12.75" style="295"/>
    <col min="11527" max="11527" width="29.75" style="295" customWidth="1"/>
    <col min="11528" max="11528" width="17" style="295" customWidth="1"/>
    <col min="11529" max="11529" width="37" style="295" customWidth="1"/>
    <col min="11530" max="11530" width="17.375" style="295" customWidth="1"/>
    <col min="11531" max="11780" width="9" style="295" customWidth="1"/>
    <col min="11781" max="11781" width="29.625" style="295" customWidth="1"/>
    <col min="11782" max="11782" width="12.75" style="295"/>
    <col min="11783" max="11783" width="29.75" style="295" customWidth="1"/>
    <col min="11784" max="11784" width="17" style="295" customWidth="1"/>
    <col min="11785" max="11785" width="37" style="295" customWidth="1"/>
    <col min="11786" max="11786" width="17.375" style="295" customWidth="1"/>
    <col min="11787" max="12036" width="9" style="295" customWidth="1"/>
    <col min="12037" max="12037" width="29.625" style="295" customWidth="1"/>
    <col min="12038" max="12038" width="12.75" style="295"/>
    <col min="12039" max="12039" width="29.75" style="295" customWidth="1"/>
    <col min="12040" max="12040" width="17" style="295" customWidth="1"/>
    <col min="12041" max="12041" width="37" style="295" customWidth="1"/>
    <col min="12042" max="12042" width="17.375" style="295" customWidth="1"/>
    <col min="12043" max="12292" width="9" style="295" customWidth="1"/>
    <col min="12293" max="12293" width="29.625" style="295" customWidth="1"/>
    <col min="12294" max="12294" width="12.75" style="295"/>
    <col min="12295" max="12295" width="29.75" style="295" customWidth="1"/>
    <col min="12296" max="12296" width="17" style="295" customWidth="1"/>
    <col min="12297" max="12297" width="37" style="295" customWidth="1"/>
    <col min="12298" max="12298" width="17.375" style="295" customWidth="1"/>
    <col min="12299" max="12548" width="9" style="295" customWidth="1"/>
    <col min="12549" max="12549" width="29.625" style="295" customWidth="1"/>
    <col min="12550" max="12550" width="12.75" style="295"/>
    <col min="12551" max="12551" width="29.75" style="295" customWidth="1"/>
    <col min="12552" max="12552" width="17" style="295" customWidth="1"/>
    <col min="12553" max="12553" width="37" style="295" customWidth="1"/>
    <col min="12554" max="12554" width="17.375" style="295" customWidth="1"/>
    <col min="12555" max="12804" width="9" style="295" customWidth="1"/>
    <col min="12805" max="12805" width="29.625" style="295" customWidth="1"/>
    <col min="12806" max="12806" width="12.75" style="295"/>
    <col min="12807" max="12807" width="29.75" style="295" customWidth="1"/>
    <col min="12808" max="12808" width="17" style="295" customWidth="1"/>
    <col min="12809" max="12809" width="37" style="295" customWidth="1"/>
    <col min="12810" max="12810" width="17.375" style="295" customWidth="1"/>
    <col min="12811" max="13060" width="9" style="295" customWidth="1"/>
    <col min="13061" max="13061" width="29.625" style="295" customWidth="1"/>
    <col min="13062" max="13062" width="12.75" style="295"/>
    <col min="13063" max="13063" width="29.75" style="295" customWidth="1"/>
    <col min="13064" max="13064" width="17" style="295" customWidth="1"/>
    <col min="13065" max="13065" width="37" style="295" customWidth="1"/>
    <col min="13066" max="13066" width="17.375" style="295" customWidth="1"/>
    <col min="13067" max="13316" width="9" style="295" customWidth="1"/>
    <col min="13317" max="13317" width="29.625" style="295" customWidth="1"/>
    <col min="13318" max="13318" width="12.75" style="295"/>
    <col min="13319" max="13319" width="29.75" style="295" customWidth="1"/>
    <col min="13320" max="13320" width="17" style="295" customWidth="1"/>
    <col min="13321" max="13321" width="37" style="295" customWidth="1"/>
    <col min="13322" max="13322" width="17.375" style="295" customWidth="1"/>
    <col min="13323" max="13572" width="9" style="295" customWidth="1"/>
    <col min="13573" max="13573" width="29.625" style="295" customWidth="1"/>
    <col min="13574" max="13574" width="12.75" style="295"/>
    <col min="13575" max="13575" width="29.75" style="295" customWidth="1"/>
    <col min="13576" max="13576" width="17" style="295" customWidth="1"/>
    <col min="13577" max="13577" width="37" style="295" customWidth="1"/>
    <col min="13578" max="13578" width="17.375" style="295" customWidth="1"/>
    <col min="13579" max="13828" width="9" style="295" customWidth="1"/>
    <col min="13829" max="13829" width="29.625" style="295" customWidth="1"/>
    <col min="13830" max="13830" width="12.75" style="295"/>
    <col min="13831" max="13831" width="29.75" style="295" customWidth="1"/>
    <col min="13832" max="13832" width="17" style="295" customWidth="1"/>
    <col min="13833" max="13833" width="37" style="295" customWidth="1"/>
    <col min="13834" max="13834" width="17.375" style="295" customWidth="1"/>
    <col min="13835" max="14084" width="9" style="295" customWidth="1"/>
    <col min="14085" max="14085" width="29.625" style="295" customWidth="1"/>
    <col min="14086" max="14086" width="12.75" style="295"/>
    <col min="14087" max="14087" width="29.75" style="295" customWidth="1"/>
    <col min="14088" max="14088" width="17" style="295" customWidth="1"/>
    <col min="14089" max="14089" width="37" style="295" customWidth="1"/>
    <col min="14090" max="14090" width="17.375" style="295" customWidth="1"/>
    <col min="14091" max="14340" width="9" style="295" customWidth="1"/>
    <col min="14341" max="14341" width="29.625" style="295" customWidth="1"/>
    <col min="14342" max="14342" width="12.75" style="295"/>
    <col min="14343" max="14343" width="29.75" style="295" customWidth="1"/>
    <col min="14344" max="14344" width="17" style="295" customWidth="1"/>
    <col min="14345" max="14345" width="37" style="295" customWidth="1"/>
    <col min="14346" max="14346" width="17.375" style="295" customWidth="1"/>
    <col min="14347" max="14596" width="9" style="295" customWidth="1"/>
    <col min="14597" max="14597" width="29.625" style="295" customWidth="1"/>
    <col min="14598" max="14598" width="12.75" style="295"/>
    <col min="14599" max="14599" width="29.75" style="295" customWidth="1"/>
    <col min="14600" max="14600" width="17" style="295" customWidth="1"/>
    <col min="14601" max="14601" width="37" style="295" customWidth="1"/>
    <col min="14602" max="14602" width="17.375" style="295" customWidth="1"/>
    <col min="14603" max="14852" width="9" style="295" customWidth="1"/>
    <col min="14853" max="14853" width="29.625" style="295" customWidth="1"/>
    <col min="14854" max="14854" width="12.75" style="295"/>
    <col min="14855" max="14855" width="29.75" style="295" customWidth="1"/>
    <col min="14856" max="14856" width="17" style="295" customWidth="1"/>
    <col min="14857" max="14857" width="37" style="295" customWidth="1"/>
    <col min="14858" max="14858" width="17.375" style="295" customWidth="1"/>
    <col min="14859" max="15108" width="9" style="295" customWidth="1"/>
    <col min="15109" max="15109" width="29.625" style="295" customWidth="1"/>
    <col min="15110" max="15110" width="12.75" style="295"/>
    <col min="15111" max="15111" width="29.75" style="295" customWidth="1"/>
    <col min="15112" max="15112" width="17" style="295" customWidth="1"/>
    <col min="15113" max="15113" width="37" style="295" customWidth="1"/>
    <col min="15114" max="15114" width="17.375" style="295" customWidth="1"/>
    <col min="15115" max="15364" width="9" style="295" customWidth="1"/>
    <col min="15365" max="15365" width="29.625" style="295" customWidth="1"/>
    <col min="15366" max="15366" width="12.75" style="295"/>
    <col min="15367" max="15367" width="29.75" style="295" customWidth="1"/>
    <col min="15368" max="15368" width="17" style="295" customWidth="1"/>
    <col min="15369" max="15369" width="37" style="295" customWidth="1"/>
    <col min="15370" max="15370" width="17.375" style="295" customWidth="1"/>
    <col min="15371" max="15620" width="9" style="295" customWidth="1"/>
    <col min="15621" max="15621" width="29.625" style="295" customWidth="1"/>
    <col min="15622" max="15622" width="12.75" style="295"/>
    <col min="15623" max="15623" width="29.75" style="295" customWidth="1"/>
    <col min="15624" max="15624" width="17" style="295" customWidth="1"/>
    <col min="15625" max="15625" width="37" style="295" customWidth="1"/>
    <col min="15626" max="15626" width="17.375" style="295" customWidth="1"/>
    <col min="15627" max="15876" width="9" style="295" customWidth="1"/>
    <col min="15877" max="15877" width="29.625" style="295" customWidth="1"/>
    <col min="15878" max="15878" width="12.75" style="295"/>
    <col min="15879" max="15879" width="29.75" style="295" customWidth="1"/>
    <col min="15880" max="15880" width="17" style="295" customWidth="1"/>
    <col min="15881" max="15881" width="37" style="295" customWidth="1"/>
    <col min="15882" max="15882" width="17.375" style="295" customWidth="1"/>
    <col min="15883" max="16132" width="9" style="295" customWidth="1"/>
    <col min="16133" max="16133" width="29.625" style="295" customWidth="1"/>
    <col min="16134" max="16134" width="12.75" style="295"/>
    <col min="16135" max="16135" width="29.75" style="295" customWidth="1"/>
    <col min="16136" max="16136" width="17" style="295" customWidth="1"/>
    <col min="16137" max="16137" width="37" style="295" customWidth="1"/>
    <col min="16138" max="16138" width="17.375" style="295" customWidth="1"/>
    <col min="16139" max="16384" width="9" style="295" customWidth="1"/>
  </cols>
  <sheetData>
    <row r="1" ht="18.75" customHeight="1" spans="1:13">
      <c r="A1" s="73" t="s">
        <v>762</v>
      </c>
      <c r="B1" s="73"/>
      <c r="C1" s="73"/>
      <c r="D1" s="73"/>
      <c r="E1" s="73"/>
      <c r="F1" s="73"/>
      <c r="G1" s="73"/>
      <c r="H1" s="73"/>
      <c r="I1" s="73"/>
      <c r="J1" s="73"/>
      <c r="K1" s="73"/>
      <c r="L1" s="73"/>
      <c r="M1" s="73"/>
    </row>
    <row r="2" ht="27.6" customHeight="1" spans="1:14">
      <c r="A2" s="49" t="s">
        <v>763</v>
      </c>
      <c r="B2" s="49"/>
      <c r="C2" s="49"/>
      <c r="D2" s="49"/>
      <c r="E2" s="49"/>
      <c r="F2" s="49"/>
      <c r="G2" s="49"/>
      <c r="H2" s="49"/>
      <c r="I2" s="49"/>
      <c r="J2" s="49"/>
      <c r="K2" s="49"/>
      <c r="L2" s="49"/>
      <c r="M2" s="49"/>
      <c r="N2" s="49"/>
    </row>
    <row r="3" ht="23.25" customHeight="1" spans="1:14">
      <c r="A3" s="297"/>
      <c r="B3" s="297"/>
      <c r="C3" s="297"/>
      <c r="D3" s="297"/>
      <c r="E3" s="297"/>
      <c r="F3" s="297"/>
      <c r="G3" s="297"/>
      <c r="H3" s="297"/>
      <c r="I3" s="297"/>
      <c r="J3" s="312" t="s">
        <v>2</v>
      </c>
      <c r="K3" s="312"/>
      <c r="L3" s="312"/>
      <c r="M3" s="312"/>
      <c r="N3" s="312"/>
    </row>
    <row r="4" s="294" customFormat="1" ht="56.25" spans="1:14">
      <c r="A4" s="279" t="s">
        <v>3</v>
      </c>
      <c r="B4" s="280" t="s">
        <v>764</v>
      </c>
      <c r="C4" s="280" t="s">
        <v>665</v>
      </c>
      <c r="D4" s="280" t="s">
        <v>67</v>
      </c>
      <c r="E4" s="280" t="s">
        <v>5</v>
      </c>
      <c r="F4" s="280" t="s">
        <v>68</v>
      </c>
      <c r="G4" s="281" t="s">
        <v>69</v>
      </c>
      <c r="H4" s="53" t="s">
        <v>765</v>
      </c>
      <c r="I4" s="280" t="s">
        <v>764</v>
      </c>
      <c r="J4" s="280" t="s">
        <v>665</v>
      </c>
      <c r="K4" s="280" t="s">
        <v>67</v>
      </c>
      <c r="L4" s="280" t="s">
        <v>5</v>
      </c>
      <c r="M4" s="280" t="s">
        <v>68</v>
      </c>
      <c r="N4" s="281" t="s">
        <v>69</v>
      </c>
    </row>
    <row r="5" s="294" customFormat="1" ht="24" customHeight="1" spans="1:14">
      <c r="A5" s="279" t="s">
        <v>73</v>
      </c>
      <c r="B5" s="298">
        <f>B6+B20</f>
        <v>2885</v>
      </c>
      <c r="C5" s="298"/>
      <c r="D5" s="298"/>
      <c r="E5" s="298"/>
      <c r="F5" s="299"/>
      <c r="G5" s="299"/>
      <c r="H5" s="53" t="s">
        <v>73</v>
      </c>
      <c r="I5" s="298">
        <f>SUM(I6,I20)</f>
        <v>2885</v>
      </c>
      <c r="J5" s="298"/>
      <c r="K5" s="298"/>
      <c r="L5" s="298"/>
      <c r="M5" s="299"/>
      <c r="N5" s="299"/>
    </row>
    <row r="6" s="294" customFormat="1" ht="24" customHeight="1" spans="1:14">
      <c r="A6" s="81" t="s">
        <v>74</v>
      </c>
      <c r="B6" s="298">
        <f>SUM(B7:B9)</f>
        <v>444</v>
      </c>
      <c r="C6" s="298"/>
      <c r="D6" s="298"/>
      <c r="E6" s="298"/>
      <c r="F6" s="299"/>
      <c r="G6" s="299"/>
      <c r="H6" s="82" t="s">
        <v>75</v>
      </c>
      <c r="I6" s="298">
        <f>SUM(I7,I12,I15,I17)</f>
        <v>1814</v>
      </c>
      <c r="J6" s="298"/>
      <c r="K6" s="298"/>
      <c r="L6" s="298"/>
      <c r="M6" s="299"/>
      <c r="N6" s="299"/>
    </row>
    <row r="7" s="294" customFormat="1" ht="22.5" customHeight="1" spans="1:17">
      <c r="A7" s="300" t="s">
        <v>766</v>
      </c>
      <c r="B7" s="300">
        <v>444</v>
      </c>
      <c r="C7" s="59"/>
      <c r="D7" s="59"/>
      <c r="E7" s="286"/>
      <c r="F7" s="301"/>
      <c r="G7" s="301"/>
      <c r="H7" s="300" t="s">
        <v>767</v>
      </c>
      <c r="I7" s="286">
        <f>SUM(I8:I11)</f>
        <v>1814</v>
      </c>
      <c r="J7" s="286"/>
      <c r="K7" s="286"/>
      <c r="L7" s="286"/>
      <c r="M7" s="299"/>
      <c r="N7" s="301"/>
      <c r="Q7" s="317"/>
    </row>
    <row r="8" s="294" customFormat="1" ht="22.5" customHeight="1" spans="1:17">
      <c r="A8" s="300" t="s">
        <v>768</v>
      </c>
      <c r="B8" s="300"/>
      <c r="C8" s="59"/>
      <c r="D8" s="286"/>
      <c r="E8" s="286"/>
      <c r="F8" s="286"/>
      <c r="G8" s="301"/>
      <c r="H8" s="300" t="s">
        <v>769</v>
      </c>
      <c r="I8" s="300">
        <v>1814</v>
      </c>
      <c r="J8" s="59"/>
      <c r="K8" s="59"/>
      <c r="L8" s="286"/>
      <c r="M8" s="299"/>
      <c r="N8" s="300"/>
      <c r="Q8" s="317"/>
    </row>
    <row r="9" s="294" customFormat="1" ht="22.5" customHeight="1" spans="1:17">
      <c r="A9" s="300" t="s">
        <v>770</v>
      </c>
      <c r="B9" s="300"/>
      <c r="C9" s="286"/>
      <c r="D9" s="286"/>
      <c r="E9" s="286"/>
      <c r="F9" s="286"/>
      <c r="G9" s="301"/>
      <c r="H9" s="300" t="s">
        <v>771</v>
      </c>
      <c r="I9" s="300"/>
      <c r="J9" s="286"/>
      <c r="K9" s="286"/>
      <c r="L9" s="286"/>
      <c r="M9" s="286"/>
      <c r="N9" s="300"/>
      <c r="Q9" s="317"/>
    </row>
    <row r="10" s="294" customFormat="1" ht="22.5" customHeight="1" spans="1:17">
      <c r="A10" s="300"/>
      <c r="B10" s="300"/>
      <c r="C10" s="302"/>
      <c r="D10" s="302"/>
      <c r="E10" s="302"/>
      <c r="F10" s="302"/>
      <c r="G10" s="302"/>
      <c r="H10" s="300" t="s">
        <v>772</v>
      </c>
      <c r="I10" s="300"/>
      <c r="J10" s="286"/>
      <c r="K10" s="286"/>
      <c r="L10" s="286"/>
      <c r="M10" s="286"/>
      <c r="N10" s="300"/>
      <c r="Q10" s="317"/>
    </row>
    <row r="11" s="294" customFormat="1" ht="22.5" customHeight="1" spans="1:17">
      <c r="A11" s="300"/>
      <c r="B11" s="300"/>
      <c r="C11" s="303"/>
      <c r="D11" s="303"/>
      <c r="E11" s="303"/>
      <c r="F11" s="303"/>
      <c r="G11" s="303"/>
      <c r="H11" s="300" t="s">
        <v>773</v>
      </c>
      <c r="I11" s="300"/>
      <c r="J11" s="59"/>
      <c r="K11" s="286"/>
      <c r="L11" s="286"/>
      <c r="M11" s="286"/>
      <c r="N11" s="300"/>
      <c r="Q11" s="317"/>
    </row>
    <row r="12" s="294" customFormat="1" ht="22.5" customHeight="1" spans="1:17">
      <c r="A12" s="304"/>
      <c r="B12" s="304"/>
      <c r="C12" s="303"/>
      <c r="D12" s="303"/>
      <c r="E12" s="303"/>
      <c r="F12" s="303"/>
      <c r="G12" s="303"/>
      <c r="H12" s="300" t="s">
        <v>774</v>
      </c>
      <c r="I12" s="300"/>
      <c r="J12" s="286"/>
      <c r="K12" s="286"/>
      <c r="L12" s="286"/>
      <c r="M12" s="286"/>
      <c r="N12" s="300"/>
      <c r="Q12" s="317"/>
    </row>
    <row r="13" s="294" customFormat="1" ht="22.5" customHeight="1" spans="1:17">
      <c r="A13" s="304"/>
      <c r="B13" s="304"/>
      <c r="C13" s="303"/>
      <c r="D13" s="303"/>
      <c r="E13" s="303"/>
      <c r="F13" s="303"/>
      <c r="G13" s="303"/>
      <c r="H13" s="85" t="s">
        <v>775</v>
      </c>
      <c r="I13" s="85"/>
      <c r="J13" s="59"/>
      <c r="K13" s="286"/>
      <c r="L13" s="286"/>
      <c r="M13" s="286"/>
      <c r="N13" s="300"/>
      <c r="Q13" s="317"/>
    </row>
    <row r="14" s="294" customFormat="1" ht="22.5" customHeight="1" spans="1:17">
      <c r="A14" s="305"/>
      <c r="B14" s="305"/>
      <c r="C14" s="303"/>
      <c r="D14" s="303"/>
      <c r="E14" s="303"/>
      <c r="F14" s="303"/>
      <c r="G14" s="303"/>
      <c r="H14" s="300" t="s">
        <v>776</v>
      </c>
      <c r="I14" s="300"/>
      <c r="J14" s="59"/>
      <c r="K14" s="286"/>
      <c r="L14" s="286"/>
      <c r="M14" s="286"/>
      <c r="N14" s="300"/>
      <c r="Q14" s="317"/>
    </row>
    <row r="15" s="294" customFormat="1" ht="22.5" customHeight="1" spans="1:17">
      <c r="A15" s="305"/>
      <c r="B15" s="305"/>
      <c r="C15" s="303"/>
      <c r="D15" s="303"/>
      <c r="E15" s="303"/>
      <c r="F15" s="303"/>
      <c r="G15" s="303"/>
      <c r="H15" s="300" t="s">
        <v>777</v>
      </c>
      <c r="I15" s="300"/>
      <c r="J15" s="286"/>
      <c r="K15" s="286"/>
      <c r="L15" s="286"/>
      <c r="M15" s="286"/>
      <c r="N15" s="313"/>
      <c r="Q15" s="317"/>
    </row>
    <row r="16" s="294" customFormat="1" ht="22.5" customHeight="1" spans="1:17">
      <c r="A16" s="305"/>
      <c r="B16" s="305"/>
      <c r="C16" s="303"/>
      <c r="D16" s="303"/>
      <c r="E16" s="303"/>
      <c r="F16" s="303"/>
      <c r="G16" s="303"/>
      <c r="H16" s="300" t="s">
        <v>778</v>
      </c>
      <c r="I16" s="300"/>
      <c r="J16" s="286"/>
      <c r="K16" s="286"/>
      <c r="L16" s="286"/>
      <c r="M16" s="286"/>
      <c r="N16" s="313"/>
      <c r="Q16" s="317"/>
    </row>
    <row r="17" s="294" customFormat="1" ht="22.5" customHeight="1" spans="1:17">
      <c r="A17" s="305"/>
      <c r="B17" s="305"/>
      <c r="C17" s="303"/>
      <c r="D17" s="303"/>
      <c r="E17" s="303"/>
      <c r="F17" s="303"/>
      <c r="G17" s="303"/>
      <c r="H17" s="300" t="s">
        <v>779</v>
      </c>
      <c r="I17" s="300"/>
      <c r="J17" s="286"/>
      <c r="K17" s="286"/>
      <c r="L17" s="286"/>
      <c r="M17" s="286"/>
      <c r="N17" s="313"/>
      <c r="Q17" s="317"/>
    </row>
    <row r="18" s="294" customFormat="1" ht="22.5" customHeight="1" spans="1:17">
      <c r="A18" s="306"/>
      <c r="B18" s="306"/>
      <c r="C18" s="307"/>
      <c r="D18" s="307"/>
      <c r="E18" s="307"/>
      <c r="F18" s="307"/>
      <c r="G18" s="307"/>
      <c r="H18" s="300" t="s">
        <v>780</v>
      </c>
      <c r="I18" s="300"/>
      <c r="J18" s="59"/>
      <c r="K18" s="286"/>
      <c r="L18" s="286"/>
      <c r="M18" s="286"/>
      <c r="N18" s="314"/>
      <c r="Q18" s="317"/>
    </row>
    <row r="19" s="294" customFormat="1" ht="22.5" customHeight="1" spans="1:14">
      <c r="A19" s="306"/>
      <c r="B19" s="306"/>
      <c r="C19" s="307"/>
      <c r="D19" s="307"/>
      <c r="E19" s="307"/>
      <c r="F19" s="307"/>
      <c r="G19" s="307"/>
      <c r="H19" s="300"/>
      <c r="I19" s="300"/>
      <c r="J19" s="315"/>
      <c r="K19" s="315"/>
      <c r="L19" s="315"/>
      <c r="M19" s="315"/>
      <c r="N19" s="313"/>
    </row>
    <row r="20" s="294" customFormat="1" ht="22.5" customHeight="1" spans="1:14">
      <c r="A20" s="81" t="s">
        <v>125</v>
      </c>
      <c r="B20" s="298">
        <f>SUM(B21:B22)</f>
        <v>2441</v>
      </c>
      <c r="C20" s="298"/>
      <c r="D20" s="298"/>
      <c r="E20" s="298"/>
      <c r="F20" s="301"/>
      <c r="G20" s="301"/>
      <c r="H20" s="81" t="s">
        <v>126</v>
      </c>
      <c r="I20" s="298">
        <f>SUM(I21:I23)</f>
        <v>1071</v>
      </c>
      <c r="J20" s="298"/>
      <c r="K20" s="298"/>
      <c r="L20" s="298"/>
      <c r="M20" s="299"/>
      <c r="N20" s="299"/>
    </row>
    <row r="21" s="294" customFormat="1" ht="22.5" customHeight="1" spans="1:14">
      <c r="A21" s="308" t="s">
        <v>781</v>
      </c>
      <c r="B21" s="308">
        <v>627</v>
      </c>
      <c r="C21" s="286"/>
      <c r="D21" s="286"/>
      <c r="E21" s="286"/>
      <c r="F21" s="301"/>
      <c r="G21" s="309"/>
      <c r="H21" s="308" t="s">
        <v>782</v>
      </c>
      <c r="I21" s="308">
        <v>444</v>
      </c>
      <c r="J21" s="286"/>
      <c r="K21" s="286"/>
      <c r="L21" s="286"/>
      <c r="M21" s="299"/>
      <c r="N21" s="299"/>
    </row>
    <row r="22" s="294" customFormat="1" ht="22.5" customHeight="1" spans="1:14">
      <c r="A22" s="308" t="s">
        <v>783</v>
      </c>
      <c r="B22" s="308">
        <v>1814</v>
      </c>
      <c r="C22" s="286"/>
      <c r="D22" s="286"/>
      <c r="E22" s="286"/>
      <c r="F22" s="301"/>
      <c r="G22" s="301"/>
      <c r="H22" s="308" t="s">
        <v>784</v>
      </c>
      <c r="I22" s="308"/>
      <c r="J22" s="286"/>
      <c r="K22" s="286"/>
      <c r="L22" s="286"/>
      <c r="M22" s="316"/>
      <c r="N22" s="299"/>
    </row>
    <row r="23" s="294" customFormat="1" ht="20.1" customHeight="1" spans="1:14">
      <c r="A23" s="310"/>
      <c r="B23" s="310"/>
      <c r="C23" s="309"/>
      <c r="D23" s="309"/>
      <c r="E23" s="309"/>
      <c r="F23" s="309"/>
      <c r="G23" s="309"/>
      <c r="H23" s="308" t="s">
        <v>785</v>
      </c>
      <c r="I23" s="308">
        <v>627</v>
      </c>
      <c r="J23" s="286"/>
      <c r="K23" s="286"/>
      <c r="L23" s="286"/>
      <c r="M23" s="299"/>
      <c r="N23" s="299"/>
    </row>
    <row r="24" ht="44.25" customHeight="1" spans="1:14">
      <c r="A24" s="311" t="s">
        <v>786</v>
      </c>
      <c r="B24" s="311"/>
      <c r="C24" s="311"/>
      <c r="D24" s="311"/>
      <c r="E24" s="311"/>
      <c r="F24" s="311"/>
      <c r="G24" s="311"/>
      <c r="H24" s="311"/>
      <c r="I24" s="311"/>
      <c r="J24" s="311"/>
      <c r="K24" s="311"/>
      <c r="L24" s="311"/>
      <c r="M24" s="311"/>
      <c r="N24" s="311"/>
    </row>
    <row r="25" ht="20.1" customHeight="1"/>
    <row r="26" ht="20.1" customHeight="1"/>
    <row r="27" ht="20.1" customHeight="1"/>
    <row r="28" ht="20.1" customHeight="1"/>
  </sheetData>
  <mergeCells count="4">
    <mergeCell ref="A1:H1"/>
    <mergeCell ref="A2:N2"/>
    <mergeCell ref="J3:N3"/>
    <mergeCell ref="A24:N24"/>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workbookViewId="0">
      <selection activeCell="F5" sqref="F5"/>
    </sheetView>
  </sheetViews>
  <sheetFormatPr defaultColWidth="9" defaultRowHeight="14.25"/>
  <cols>
    <col min="1" max="1" width="38.125" style="276" customWidth="1"/>
    <col min="2" max="2" width="10.125" style="277" customWidth="1"/>
    <col min="3" max="6" width="11.625" style="277" customWidth="1"/>
    <col min="7" max="7" width="13.5" style="277" customWidth="1"/>
    <col min="8" max="8" width="40.375" style="277" customWidth="1"/>
    <col min="9" max="9" width="9.625" style="277" customWidth="1"/>
    <col min="10" max="13" width="11.625" style="277" customWidth="1"/>
    <col min="14" max="14" width="13.5" style="277" customWidth="1"/>
    <col min="15" max="257" width="9" style="277"/>
    <col min="258" max="258" width="36.75" style="277" customWidth="1"/>
    <col min="259" max="259" width="11.625" style="277" customWidth="1"/>
    <col min="260" max="260" width="8.125" style="277" customWidth="1"/>
    <col min="261" max="261" width="36.5" style="277" customWidth="1"/>
    <col min="262" max="262" width="10.75" style="277" customWidth="1"/>
    <col min="263" max="263" width="8.125" style="277" customWidth="1"/>
    <col min="264" max="264" width="9.125" style="277" customWidth="1"/>
    <col min="265" max="268" width="9" style="277" hidden="1" customWidth="1"/>
    <col min="269" max="513" width="9" style="277"/>
    <col min="514" max="514" width="36.75" style="277" customWidth="1"/>
    <col min="515" max="515" width="11.625" style="277" customWidth="1"/>
    <col min="516" max="516" width="8.125" style="277" customWidth="1"/>
    <col min="517" max="517" width="36.5" style="277" customWidth="1"/>
    <col min="518" max="518" width="10.75" style="277" customWidth="1"/>
    <col min="519" max="519" width="8.125" style="277" customWidth="1"/>
    <col min="520" max="520" width="9.125" style="277" customWidth="1"/>
    <col min="521" max="524" width="9" style="277" hidden="1" customWidth="1"/>
    <col min="525" max="769" width="9" style="277"/>
    <col min="770" max="770" width="36.75" style="277" customWidth="1"/>
    <col min="771" max="771" width="11.625" style="277" customWidth="1"/>
    <col min="772" max="772" width="8.125" style="277" customWidth="1"/>
    <col min="773" max="773" width="36.5" style="277" customWidth="1"/>
    <col min="774" max="774" width="10.75" style="277" customWidth="1"/>
    <col min="775" max="775" width="8.125" style="277" customWidth="1"/>
    <col min="776" max="776" width="9.125" style="277" customWidth="1"/>
    <col min="777" max="780" width="9" style="277" hidden="1" customWidth="1"/>
    <col min="781" max="1025" width="9" style="277"/>
    <col min="1026" max="1026" width="36.75" style="277" customWidth="1"/>
    <col min="1027" max="1027" width="11.625" style="277" customWidth="1"/>
    <col min="1028" max="1028" width="8.125" style="277" customWidth="1"/>
    <col min="1029" max="1029" width="36.5" style="277" customWidth="1"/>
    <col min="1030" max="1030" width="10.75" style="277" customWidth="1"/>
    <col min="1031" max="1031" width="8.125" style="277" customWidth="1"/>
    <col min="1032" max="1032" width="9.125" style="277" customWidth="1"/>
    <col min="1033" max="1036" width="9" style="277" hidden="1" customWidth="1"/>
    <col min="1037" max="1281" width="9" style="277"/>
    <col min="1282" max="1282" width="36.75" style="277" customWidth="1"/>
    <col min="1283" max="1283" width="11.625" style="277" customWidth="1"/>
    <col min="1284" max="1284" width="8.125" style="277" customWidth="1"/>
    <col min="1285" max="1285" width="36.5" style="277" customWidth="1"/>
    <col min="1286" max="1286" width="10.75" style="277" customWidth="1"/>
    <col min="1287" max="1287" width="8.125" style="277" customWidth="1"/>
    <col min="1288" max="1288" width="9.125" style="277" customWidth="1"/>
    <col min="1289" max="1292" width="9" style="277" hidden="1" customWidth="1"/>
    <col min="1293" max="1537" width="9" style="277"/>
    <col min="1538" max="1538" width="36.75" style="277" customWidth="1"/>
    <col min="1539" max="1539" width="11.625" style="277" customWidth="1"/>
    <col min="1540" max="1540" width="8.125" style="277" customWidth="1"/>
    <col min="1541" max="1541" width="36.5" style="277" customWidth="1"/>
    <col min="1542" max="1542" width="10.75" style="277" customWidth="1"/>
    <col min="1543" max="1543" width="8.125" style="277" customWidth="1"/>
    <col min="1544" max="1544" width="9.125" style="277" customWidth="1"/>
    <col min="1545" max="1548" width="9" style="277" hidden="1" customWidth="1"/>
    <col min="1549" max="1793" width="9" style="277"/>
    <col min="1794" max="1794" width="36.75" style="277" customWidth="1"/>
    <col min="1795" max="1795" width="11.625" style="277" customWidth="1"/>
    <col min="1796" max="1796" width="8.125" style="277" customWidth="1"/>
    <col min="1797" max="1797" width="36.5" style="277" customWidth="1"/>
    <col min="1798" max="1798" width="10.75" style="277" customWidth="1"/>
    <col min="1799" max="1799" width="8.125" style="277" customWidth="1"/>
    <col min="1800" max="1800" width="9.125" style="277" customWidth="1"/>
    <col min="1801" max="1804" width="9" style="277" hidden="1" customWidth="1"/>
    <col min="1805" max="2049" width="9" style="277"/>
    <col min="2050" max="2050" width="36.75" style="277" customWidth="1"/>
    <col min="2051" max="2051" width="11.625" style="277" customWidth="1"/>
    <col min="2052" max="2052" width="8.125" style="277" customWidth="1"/>
    <col min="2053" max="2053" width="36.5" style="277" customWidth="1"/>
    <col min="2054" max="2054" width="10.75" style="277" customWidth="1"/>
    <col min="2055" max="2055" width="8.125" style="277" customWidth="1"/>
    <col min="2056" max="2056" width="9.125" style="277" customWidth="1"/>
    <col min="2057" max="2060" width="9" style="277" hidden="1" customWidth="1"/>
    <col min="2061" max="2305" width="9" style="277"/>
    <col min="2306" max="2306" width="36.75" style="277" customWidth="1"/>
    <col min="2307" max="2307" width="11.625" style="277" customWidth="1"/>
    <col min="2308" max="2308" width="8.125" style="277" customWidth="1"/>
    <col min="2309" max="2309" width="36.5" style="277" customWidth="1"/>
    <col min="2310" max="2310" width="10.75" style="277" customWidth="1"/>
    <col min="2311" max="2311" width="8.125" style="277" customWidth="1"/>
    <col min="2312" max="2312" width="9.125" style="277" customWidth="1"/>
    <col min="2313" max="2316" width="9" style="277" hidden="1" customWidth="1"/>
    <col min="2317" max="2561" width="9" style="277"/>
    <col min="2562" max="2562" width="36.75" style="277" customWidth="1"/>
    <col min="2563" max="2563" width="11.625" style="277" customWidth="1"/>
    <col min="2564" max="2564" width="8.125" style="277" customWidth="1"/>
    <col min="2565" max="2565" width="36.5" style="277" customWidth="1"/>
    <col min="2566" max="2566" width="10.75" style="277" customWidth="1"/>
    <col min="2567" max="2567" width="8.125" style="277" customWidth="1"/>
    <col min="2568" max="2568" width="9.125" style="277" customWidth="1"/>
    <col min="2569" max="2572" width="9" style="277" hidden="1" customWidth="1"/>
    <col min="2573" max="2817" width="9" style="277"/>
    <col min="2818" max="2818" width="36.75" style="277" customWidth="1"/>
    <col min="2819" max="2819" width="11.625" style="277" customWidth="1"/>
    <col min="2820" max="2820" width="8.125" style="277" customWidth="1"/>
    <col min="2821" max="2821" width="36.5" style="277" customWidth="1"/>
    <col min="2822" max="2822" width="10.75" style="277" customWidth="1"/>
    <col min="2823" max="2823" width="8.125" style="277" customWidth="1"/>
    <col min="2824" max="2824" width="9.125" style="277" customWidth="1"/>
    <col min="2825" max="2828" width="9" style="277" hidden="1" customWidth="1"/>
    <col min="2829" max="3073" width="9" style="277"/>
    <col min="3074" max="3074" width="36.75" style="277" customWidth="1"/>
    <col min="3075" max="3075" width="11.625" style="277" customWidth="1"/>
    <col min="3076" max="3076" width="8.125" style="277" customWidth="1"/>
    <col min="3077" max="3077" width="36.5" style="277" customWidth="1"/>
    <col min="3078" max="3078" width="10.75" style="277" customWidth="1"/>
    <col min="3079" max="3079" width="8.125" style="277" customWidth="1"/>
    <col min="3080" max="3080" width="9.125" style="277" customWidth="1"/>
    <col min="3081" max="3084" width="9" style="277" hidden="1" customWidth="1"/>
    <col min="3085" max="3329" width="9" style="277"/>
    <col min="3330" max="3330" width="36.75" style="277" customWidth="1"/>
    <col min="3331" max="3331" width="11.625" style="277" customWidth="1"/>
    <col min="3332" max="3332" width="8.125" style="277" customWidth="1"/>
    <col min="3333" max="3333" width="36.5" style="277" customWidth="1"/>
    <col min="3334" max="3334" width="10.75" style="277" customWidth="1"/>
    <col min="3335" max="3335" width="8.125" style="277" customWidth="1"/>
    <col min="3336" max="3336" width="9.125" style="277" customWidth="1"/>
    <col min="3337" max="3340" width="9" style="277" hidden="1" customWidth="1"/>
    <col min="3341" max="3585" width="9" style="277"/>
    <col min="3586" max="3586" width="36.75" style="277" customWidth="1"/>
    <col min="3587" max="3587" width="11.625" style="277" customWidth="1"/>
    <col min="3588" max="3588" width="8.125" style="277" customWidth="1"/>
    <col min="3589" max="3589" width="36.5" style="277" customWidth="1"/>
    <col min="3590" max="3590" width="10.75" style="277" customWidth="1"/>
    <col min="3591" max="3591" width="8.125" style="277" customWidth="1"/>
    <col min="3592" max="3592" width="9.125" style="277" customWidth="1"/>
    <col min="3593" max="3596" width="9" style="277" hidden="1" customWidth="1"/>
    <col min="3597" max="3841" width="9" style="277"/>
    <col min="3842" max="3842" width="36.75" style="277" customWidth="1"/>
    <col min="3843" max="3843" width="11.625" style="277" customWidth="1"/>
    <col min="3844" max="3844" width="8.125" style="277" customWidth="1"/>
    <col min="3845" max="3845" width="36.5" style="277" customWidth="1"/>
    <col min="3846" max="3846" width="10.75" style="277" customWidth="1"/>
    <col min="3847" max="3847" width="8.125" style="277" customWidth="1"/>
    <col min="3848" max="3848" width="9.125" style="277" customWidth="1"/>
    <col min="3849" max="3852" width="9" style="277" hidden="1" customWidth="1"/>
    <col min="3853" max="4097" width="9" style="277"/>
    <col min="4098" max="4098" width="36.75" style="277" customWidth="1"/>
    <col min="4099" max="4099" width="11.625" style="277" customWidth="1"/>
    <col min="4100" max="4100" width="8.125" style="277" customWidth="1"/>
    <col min="4101" max="4101" width="36.5" style="277" customWidth="1"/>
    <col min="4102" max="4102" width="10.75" style="277" customWidth="1"/>
    <col min="4103" max="4103" width="8.125" style="277" customWidth="1"/>
    <col min="4104" max="4104" width="9.125" style="277" customWidth="1"/>
    <col min="4105" max="4108" width="9" style="277" hidden="1" customWidth="1"/>
    <col min="4109" max="4353" width="9" style="277"/>
    <col min="4354" max="4354" width="36.75" style="277" customWidth="1"/>
    <col min="4355" max="4355" width="11.625" style="277" customWidth="1"/>
    <col min="4356" max="4356" width="8.125" style="277" customWidth="1"/>
    <col min="4357" max="4357" width="36.5" style="277" customWidth="1"/>
    <col min="4358" max="4358" width="10.75" style="277" customWidth="1"/>
    <col min="4359" max="4359" width="8.125" style="277" customWidth="1"/>
    <col min="4360" max="4360" width="9.125" style="277" customWidth="1"/>
    <col min="4361" max="4364" width="9" style="277" hidden="1" customWidth="1"/>
    <col min="4365" max="4609" width="9" style="277"/>
    <col min="4610" max="4610" width="36.75" style="277" customWidth="1"/>
    <col min="4611" max="4611" width="11.625" style="277" customWidth="1"/>
    <col min="4612" max="4612" width="8.125" style="277" customWidth="1"/>
    <col min="4613" max="4613" width="36.5" style="277" customWidth="1"/>
    <col min="4614" max="4614" width="10.75" style="277" customWidth="1"/>
    <col min="4615" max="4615" width="8.125" style="277" customWidth="1"/>
    <col min="4616" max="4616" width="9.125" style="277" customWidth="1"/>
    <col min="4617" max="4620" width="9" style="277" hidden="1" customWidth="1"/>
    <col min="4621" max="4865" width="9" style="277"/>
    <col min="4866" max="4866" width="36.75" style="277" customWidth="1"/>
    <col min="4867" max="4867" width="11.625" style="277" customWidth="1"/>
    <col min="4868" max="4868" width="8.125" style="277" customWidth="1"/>
    <col min="4869" max="4869" width="36.5" style="277" customWidth="1"/>
    <col min="4870" max="4870" width="10.75" style="277" customWidth="1"/>
    <col min="4871" max="4871" width="8.125" style="277" customWidth="1"/>
    <col min="4872" max="4872" width="9.125" style="277" customWidth="1"/>
    <col min="4873" max="4876" width="9" style="277" hidden="1" customWidth="1"/>
    <col min="4877" max="5121" width="9" style="277"/>
    <col min="5122" max="5122" width="36.75" style="277" customWidth="1"/>
    <col min="5123" max="5123" width="11.625" style="277" customWidth="1"/>
    <col min="5124" max="5124" width="8.125" style="277" customWidth="1"/>
    <col min="5125" max="5125" width="36.5" style="277" customWidth="1"/>
    <col min="5126" max="5126" width="10.75" style="277" customWidth="1"/>
    <col min="5127" max="5127" width="8.125" style="277" customWidth="1"/>
    <col min="5128" max="5128" width="9.125" style="277" customWidth="1"/>
    <col min="5129" max="5132" width="9" style="277" hidden="1" customWidth="1"/>
    <col min="5133" max="5377" width="9" style="277"/>
    <col min="5378" max="5378" width="36.75" style="277" customWidth="1"/>
    <col min="5379" max="5379" width="11.625" style="277" customWidth="1"/>
    <col min="5380" max="5380" width="8.125" style="277" customWidth="1"/>
    <col min="5381" max="5381" width="36.5" style="277" customWidth="1"/>
    <col min="5382" max="5382" width="10.75" style="277" customWidth="1"/>
    <col min="5383" max="5383" width="8.125" style="277" customWidth="1"/>
    <col min="5384" max="5384" width="9.125" style="277" customWidth="1"/>
    <col min="5385" max="5388" width="9" style="277" hidden="1" customWidth="1"/>
    <col min="5389" max="5633" width="9" style="277"/>
    <col min="5634" max="5634" width="36.75" style="277" customWidth="1"/>
    <col min="5635" max="5635" width="11.625" style="277" customWidth="1"/>
    <col min="5636" max="5636" width="8.125" style="277" customWidth="1"/>
    <col min="5637" max="5637" width="36.5" style="277" customWidth="1"/>
    <col min="5638" max="5638" width="10.75" style="277" customWidth="1"/>
    <col min="5639" max="5639" width="8.125" style="277" customWidth="1"/>
    <col min="5640" max="5640" width="9.125" style="277" customWidth="1"/>
    <col min="5641" max="5644" width="9" style="277" hidden="1" customWidth="1"/>
    <col min="5645" max="5889" width="9" style="277"/>
    <col min="5890" max="5890" width="36.75" style="277" customWidth="1"/>
    <col min="5891" max="5891" width="11.625" style="277" customWidth="1"/>
    <col min="5892" max="5892" width="8.125" style="277" customWidth="1"/>
    <col min="5893" max="5893" width="36.5" style="277" customWidth="1"/>
    <col min="5894" max="5894" width="10.75" style="277" customWidth="1"/>
    <col min="5895" max="5895" width="8.125" style="277" customWidth="1"/>
    <col min="5896" max="5896" width="9.125" style="277" customWidth="1"/>
    <col min="5897" max="5900" width="9" style="277" hidden="1" customWidth="1"/>
    <col min="5901" max="6145" width="9" style="277"/>
    <col min="6146" max="6146" width="36.75" style="277" customWidth="1"/>
    <col min="6147" max="6147" width="11.625" style="277" customWidth="1"/>
    <col min="6148" max="6148" width="8.125" style="277" customWidth="1"/>
    <col min="6149" max="6149" width="36.5" style="277" customWidth="1"/>
    <col min="6150" max="6150" width="10.75" style="277" customWidth="1"/>
    <col min="6151" max="6151" width="8.125" style="277" customWidth="1"/>
    <col min="6152" max="6152" width="9.125" style="277" customWidth="1"/>
    <col min="6153" max="6156" width="9" style="277" hidden="1" customWidth="1"/>
    <col min="6157" max="6401" width="9" style="277"/>
    <col min="6402" max="6402" width="36.75" style="277" customWidth="1"/>
    <col min="6403" max="6403" width="11.625" style="277" customWidth="1"/>
    <col min="6404" max="6404" width="8.125" style="277" customWidth="1"/>
    <col min="6405" max="6405" width="36.5" style="277" customWidth="1"/>
    <col min="6406" max="6406" width="10.75" style="277" customWidth="1"/>
    <col min="6407" max="6407" width="8.125" style="277" customWidth="1"/>
    <col min="6408" max="6408" width="9.125" style="277" customWidth="1"/>
    <col min="6409" max="6412" width="9" style="277" hidden="1" customWidth="1"/>
    <col min="6413" max="6657" width="9" style="277"/>
    <col min="6658" max="6658" width="36.75" style="277" customWidth="1"/>
    <col min="6659" max="6659" width="11.625" style="277" customWidth="1"/>
    <col min="6660" max="6660" width="8.125" style="277" customWidth="1"/>
    <col min="6661" max="6661" width="36.5" style="277" customWidth="1"/>
    <col min="6662" max="6662" width="10.75" style="277" customWidth="1"/>
    <col min="6663" max="6663" width="8.125" style="277" customWidth="1"/>
    <col min="6664" max="6664" width="9.125" style="277" customWidth="1"/>
    <col min="6665" max="6668" width="9" style="277" hidden="1" customWidth="1"/>
    <col min="6669" max="6913" width="9" style="277"/>
    <col min="6914" max="6914" width="36.75" style="277" customWidth="1"/>
    <col min="6915" max="6915" width="11.625" style="277" customWidth="1"/>
    <col min="6916" max="6916" width="8.125" style="277" customWidth="1"/>
    <col min="6917" max="6917" width="36.5" style="277" customWidth="1"/>
    <col min="6918" max="6918" width="10.75" style="277" customWidth="1"/>
    <col min="6919" max="6919" width="8.125" style="277" customWidth="1"/>
    <col min="6920" max="6920" width="9.125" style="277" customWidth="1"/>
    <col min="6921" max="6924" width="9" style="277" hidden="1" customWidth="1"/>
    <col min="6925" max="7169" width="9" style="277"/>
    <col min="7170" max="7170" width="36.75" style="277" customWidth="1"/>
    <col min="7171" max="7171" width="11.625" style="277" customWidth="1"/>
    <col min="7172" max="7172" width="8.125" style="277" customWidth="1"/>
    <col min="7173" max="7173" width="36.5" style="277" customWidth="1"/>
    <col min="7174" max="7174" width="10.75" style="277" customWidth="1"/>
    <col min="7175" max="7175" width="8.125" style="277" customWidth="1"/>
    <col min="7176" max="7176" width="9.125" style="277" customWidth="1"/>
    <col min="7177" max="7180" width="9" style="277" hidden="1" customWidth="1"/>
    <col min="7181" max="7425" width="9" style="277"/>
    <col min="7426" max="7426" width="36.75" style="277" customWidth="1"/>
    <col min="7427" max="7427" width="11.625" style="277" customWidth="1"/>
    <col min="7428" max="7428" width="8.125" style="277" customWidth="1"/>
    <col min="7429" max="7429" width="36.5" style="277" customWidth="1"/>
    <col min="7430" max="7430" width="10.75" style="277" customWidth="1"/>
    <col min="7431" max="7431" width="8.125" style="277" customWidth="1"/>
    <col min="7432" max="7432" width="9.125" style="277" customWidth="1"/>
    <col min="7433" max="7436" width="9" style="277" hidden="1" customWidth="1"/>
    <col min="7437" max="7681" width="9" style="277"/>
    <col min="7682" max="7682" width="36.75" style="277" customWidth="1"/>
    <col min="7683" max="7683" width="11.625" style="277" customWidth="1"/>
    <col min="7684" max="7684" width="8.125" style="277" customWidth="1"/>
    <col min="7685" max="7685" width="36.5" style="277" customWidth="1"/>
    <col min="7686" max="7686" width="10.75" style="277" customWidth="1"/>
    <col min="7687" max="7687" width="8.125" style="277" customWidth="1"/>
    <col min="7688" max="7688" width="9.125" style="277" customWidth="1"/>
    <col min="7689" max="7692" width="9" style="277" hidden="1" customWidth="1"/>
    <col min="7693" max="7937" width="9" style="277"/>
    <col min="7938" max="7938" width="36.75" style="277" customWidth="1"/>
    <col min="7939" max="7939" width="11.625" style="277" customWidth="1"/>
    <col min="7940" max="7940" width="8.125" style="277" customWidth="1"/>
    <col min="7941" max="7941" width="36.5" style="277" customWidth="1"/>
    <col min="7942" max="7942" width="10.75" style="277" customWidth="1"/>
    <col min="7943" max="7943" width="8.125" style="277" customWidth="1"/>
    <col min="7944" max="7944" width="9.125" style="277" customWidth="1"/>
    <col min="7945" max="7948" width="9" style="277" hidden="1" customWidth="1"/>
    <col min="7949" max="8193" width="9" style="277"/>
    <col min="8194" max="8194" width="36.75" style="277" customWidth="1"/>
    <col min="8195" max="8195" width="11.625" style="277" customWidth="1"/>
    <col min="8196" max="8196" width="8.125" style="277" customWidth="1"/>
    <col min="8197" max="8197" width="36.5" style="277" customWidth="1"/>
    <col min="8198" max="8198" width="10.75" style="277" customWidth="1"/>
    <col min="8199" max="8199" width="8.125" style="277" customWidth="1"/>
    <col min="8200" max="8200" width="9.125" style="277" customWidth="1"/>
    <col min="8201" max="8204" width="9" style="277" hidden="1" customWidth="1"/>
    <col min="8205" max="8449" width="9" style="277"/>
    <col min="8450" max="8450" width="36.75" style="277" customWidth="1"/>
    <col min="8451" max="8451" width="11.625" style="277" customWidth="1"/>
    <col min="8452" max="8452" width="8.125" style="277" customWidth="1"/>
    <col min="8453" max="8453" width="36.5" style="277" customWidth="1"/>
    <col min="8454" max="8454" width="10.75" style="277" customWidth="1"/>
    <col min="8455" max="8455" width="8.125" style="277" customWidth="1"/>
    <col min="8456" max="8456" width="9.125" style="277" customWidth="1"/>
    <col min="8457" max="8460" width="9" style="277" hidden="1" customWidth="1"/>
    <col min="8461" max="8705" width="9" style="277"/>
    <col min="8706" max="8706" width="36.75" style="277" customWidth="1"/>
    <col min="8707" max="8707" width="11.625" style="277" customWidth="1"/>
    <col min="8708" max="8708" width="8.125" style="277" customWidth="1"/>
    <col min="8709" max="8709" width="36.5" style="277" customWidth="1"/>
    <col min="8710" max="8710" width="10.75" style="277" customWidth="1"/>
    <col min="8711" max="8711" width="8.125" style="277" customWidth="1"/>
    <col min="8712" max="8712" width="9.125" style="277" customWidth="1"/>
    <col min="8713" max="8716" width="9" style="277" hidden="1" customWidth="1"/>
    <col min="8717" max="8961" width="9" style="277"/>
    <col min="8962" max="8962" width="36.75" style="277" customWidth="1"/>
    <col min="8963" max="8963" width="11.625" style="277" customWidth="1"/>
    <col min="8964" max="8964" width="8.125" style="277" customWidth="1"/>
    <col min="8965" max="8965" width="36.5" style="277" customWidth="1"/>
    <col min="8966" max="8966" width="10.75" style="277" customWidth="1"/>
    <col min="8967" max="8967" width="8.125" style="277" customWidth="1"/>
    <col min="8968" max="8968" width="9.125" style="277" customWidth="1"/>
    <col min="8969" max="8972" width="9" style="277" hidden="1" customWidth="1"/>
    <col min="8973" max="9217" width="9" style="277"/>
    <col min="9218" max="9218" width="36.75" style="277" customWidth="1"/>
    <col min="9219" max="9219" width="11.625" style="277" customWidth="1"/>
    <col min="9220" max="9220" width="8.125" style="277" customWidth="1"/>
    <col min="9221" max="9221" width="36.5" style="277" customWidth="1"/>
    <col min="9222" max="9222" width="10.75" style="277" customWidth="1"/>
    <col min="9223" max="9223" width="8.125" style="277" customWidth="1"/>
    <col min="9224" max="9224" width="9.125" style="277" customWidth="1"/>
    <col min="9225" max="9228" width="9" style="277" hidden="1" customWidth="1"/>
    <col min="9229" max="9473" width="9" style="277"/>
    <col min="9474" max="9474" width="36.75" style="277" customWidth="1"/>
    <col min="9475" max="9475" width="11.625" style="277" customWidth="1"/>
    <col min="9476" max="9476" width="8.125" style="277" customWidth="1"/>
    <col min="9477" max="9477" width="36.5" style="277" customWidth="1"/>
    <col min="9478" max="9478" width="10.75" style="277" customWidth="1"/>
    <col min="9479" max="9479" width="8.125" style="277" customWidth="1"/>
    <col min="9480" max="9480" width="9.125" style="277" customWidth="1"/>
    <col min="9481" max="9484" width="9" style="277" hidden="1" customWidth="1"/>
    <col min="9485" max="9729" width="9" style="277"/>
    <col min="9730" max="9730" width="36.75" style="277" customWidth="1"/>
    <col min="9731" max="9731" width="11.625" style="277" customWidth="1"/>
    <col min="9732" max="9732" width="8.125" style="277" customWidth="1"/>
    <col min="9733" max="9733" width="36.5" style="277" customWidth="1"/>
    <col min="9734" max="9734" width="10.75" style="277" customWidth="1"/>
    <col min="9735" max="9735" width="8.125" style="277" customWidth="1"/>
    <col min="9736" max="9736" width="9.125" style="277" customWidth="1"/>
    <col min="9737" max="9740" width="9" style="277" hidden="1" customWidth="1"/>
    <col min="9741" max="9985" width="9" style="277"/>
    <col min="9986" max="9986" width="36.75" style="277" customWidth="1"/>
    <col min="9987" max="9987" width="11.625" style="277" customWidth="1"/>
    <col min="9988" max="9988" width="8.125" style="277" customWidth="1"/>
    <col min="9989" max="9989" width="36.5" style="277" customWidth="1"/>
    <col min="9990" max="9990" width="10.75" style="277" customWidth="1"/>
    <col min="9991" max="9991" width="8.125" style="277" customWidth="1"/>
    <col min="9992" max="9992" width="9.125" style="277" customWidth="1"/>
    <col min="9993" max="9996" width="9" style="277" hidden="1" customWidth="1"/>
    <col min="9997" max="10241" width="9" style="277"/>
    <col min="10242" max="10242" width="36.75" style="277" customWidth="1"/>
    <col min="10243" max="10243" width="11.625" style="277" customWidth="1"/>
    <col min="10244" max="10244" width="8.125" style="277" customWidth="1"/>
    <col min="10245" max="10245" width="36.5" style="277" customWidth="1"/>
    <col min="10246" max="10246" width="10.75" style="277" customWidth="1"/>
    <col min="10247" max="10247" width="8.125" style="277" customWidth="1"/>
    <col min="10248" max="10248" width="9.125" style="277" customWidth="1"/>
    <col min="10249" max="10252" width="9" style="277" hidden="1" customWidth="1"/>
    <col min="10253" max="10497" width="9" style="277"/>
    <col min="10498" max="10498" width="36.75" style="277" customWidth="1"/>
    <col min="10499" max="10499" width="11.625" style="277" customWidth="1"/>
    <col min="10500" max="10500" width="8.125" style="277" customWidth="1"/>
    <col min="10501" max="10501" width="36.5" style="277" customWidth="1"/>
    <col min="10502" max="10502" width="10.75" style="277" customWidth="1"/>
    <col min="10503" max="10503" width="8.125" style="277" customWidth="1"/>
    <col min="10504" max="10504" width="9.125" style="277" customWidth="1"/>
    <col min="10505" max="10508" width="9" style="277" hidden="1" customWidth="1"/>
    <col min="10509" max="10753" width="9" style="277"/>
    <col min="10754" max="10754" width="36.75" style="277" customWidth="1"/>
    <col min="10755" max="10755" width="11.625" style="277" customWidth="1"/>
    <col min="10756" max="10756" width="8.125" style="277" customWidth="1"/>
    <col min="10757" max="10757" width="36.5" style="277" customWidth="1"/>
    <col min="10758" max="10758" width="10.75" style="277" customWidth="1"/>
    <col min="10759" max="10759" width="8.125" style="277" customWidth="1"/>
    <col min="10760" max="10760" width="9.125" style="277" customWidth="1"/>
    <col min="10761" max="10764" width="9" style="277" hidden="1" customWidth="1"/>
    <col min="10765" max="11009" width="9" style="277"/>
    <col min="11010" max="11010" width="36.75" style="277" customWidth="1"/>
    <col min="11011" max="11011" width="11.625" style="277" customWidth="1"/>
    <col min="11012" max="11012" width="8.125" style="277" customWidth="1"/>
    <col min="11013" max="11013" width="36.5" style="277" customWidth="1"/>
    <col min="11014" max="11014" width="10.75" style="277" customWidth="1"/>
    <col min="11015" max="11015" width="8.125" style="277" customWidth="1"/>
    <col min="11016" max="11016" width="9.125" style="277" customWidth="1"/>
    <col min="11017" max="11020" width="9" style="277" hidden="1" customWidth="1"/>
    <col min="11021" max="11265" width="9" style="277"/>
    <col min="11266" max="11266" width="36.75" style="277" customWidth="1"/>
    <col min="11267" max="11267" width="11.625" style="277" customWidth="1"/>
    <col min="11268" max="11268" width="8.125" style="277" customWidth="1"/>
    <col min="11269" max="11269" width="36.5" style="277" customWidth="1"/>
    <col min="11270" max="11270" width="10.75" style="277" customWidth="1"/>
    <col min="11271" max="11271" width="8.125" style="277" customWidth="1"/>
    <col min="11272" max="11272" width="9.125" style="277" customWidth="1"/>
    <col min="11273" max="11276" width="9" style="277" hidden="1" customWidth="1"/>
    <col min="11277" max="11521" width="9" style="277"/>
    <col min="11522" max="11522" width="36.75" style="277" customWidth="1"/>
    <col min="11523" max="11523" width="11.625" style="277" customWidth="1"/>
    <col min="11524" max="11524" width="8.125" style="277" customWidth="1"/>
    <col min="11525" max="11525" width="36.5" style="277" customWidth="1"/>
    <col min="11526" max="11526" width="10.75" style="277" customWidth="1"/>
    <col min="11527" max="11527" width="8.125" style="277" customWidth="1"/>
    <col min="11528" max="11528" width="9.125" style="277" customWidth="1"/>
    <col min="11529" max="11532" width="9" style="277" hidden="1" customWidth="1"/>
    <col min="11533" max="11777" width="9" style="277"/>
    <col min="11778" max="11778" width="36.75" style="277" customWidth="1"/>
    <col min="11779" max="11779" width="11.625" style="277" customWidth="1"/>
    <col min="11780" max="11780" width="8.125" style="277" customWidth="1"/>
    <col min="11781" max="11781" width="36.5" style="277" customWidth="1"/>
    <col min="11782" max="11782" width="10.75" style="277" customWidth="1"/>
    <col min="11783" max="11783" width="8.125" style="277" customWidth="1"/>
    <col min="11784" max="11784" width="9.125" style="277" customWidth="1"/>
    <col min="11785" max="11788" width="9" style="277" hidden="1" customWidth="1"/>
    <col min="11789" max="12033" width="9" style="277"/>
    <col min="12034" max="12034" width="36.75" style="277" customWidth="1"/>
    <col min="12035" max="12035" width="11.625" style="277" customWidth="1"/>
    <col min="12036" max="12036" width="8.125" style="277" customWidth="1"/>
    <col min="12037" max="12037" width="36.5" style="277" customWidth="1"/>
    <col min="12038" max="12038" width="10.75" style="277" customWidth="1"/>
    <col min="12039" max="12039" width="8.125" style="277" customWidth="1"/>
    <col min="12040" max="12040" width="9.125" style="277" customWidth="1"/>
    <col min="12041" max="12044" width="9" style="277" hidden="1" customWidth="1"/>
    <col min="12045" max="12289" width="9" style="277"/>
    <col min="12290" max="12290" width="36.75" style="277" customWidth="1"/>
    <col min="12291" max="12291" width="11.625" style="277" customWidth="1"/>
    <col min="12292" max="12292" width="8.125" style="277" customWidth="1"/>
    <col min="12293" max="12293" width="36.5" style="277" customWidth="1"/>
    <col min="12294" max="12294" width="10.75" style="277" customWidth="1"/>
    <col min="12295" max="12295" width="8.125" style="277" customWidth="1"/>
    <col min="12296" max="12296" width="9.125" style="277" customWidth="1"/>
    <col min="12297" max="12300" width="9" style="277" hidden="1" customWidth="1"/>
    <col min="12301" max="12545" width="9" style="277"/>
    <col min="12546" max="12546" width="36.75" style="277" customWidth="1"/>
    <col min="12547" max="12547" width="11.625" style="277" customWidth="1"/>
    <col min="12548" max="12548" width="8.125" style="277" customWidth="1"/>
    <col min="12549" max="12549" width="36.5" style="277" customWidth="1"/>
    <col min="12550" max="12550" width="10.75" style="277" customWidth="1"/>
    <col min="12551" max="12551" width="8.125" style="277" customWidth="1"/>
    <col min="12552" max="12552" width="9.125" style="277" customWidth="1"/>
    <col min="12553" max="12556" width="9" style="277" hidden="1" customWidth="1"/>
    <col min="12557" max="12801" width="9" style="277"/>
    <col min="12802" max="12802" width="36.75" style="277" customWidth="1"/>
    <col min="12803" max="12803" width="11.625" style="277" customWidth="1"/>
    <col min="12804" max="12804" width="8.125" style="277" customWidth="1"/>
    <col min="12805" max="12805" width="36.5" style="277" customWidth="1"/>
    <col min="12806" max="12806" width="10.75" style="277" customWidth="1"/>
    <col min="12807" max="12807" width="8.125" style="277" customWidth="1"/>
    <col min="12808" max="12808" width="9.125" style="277" customWidth="1"/>
    <col min="12809" max="12812" width="9" style="277" hidden="1" customWidth="1"/>
    <col min="12813" max="13057" width="9" style="277"/>
    <col min="13058" max="13058" width="36.75" style="277" customWidth="1"/>
    <col min="13059" max="13059" width="11.625" style="277" customWidth="1"/>
    <col min="13060" max="13060" width="8.125" style="277" customWidth="1"/>
    <col min="13061" max="13061" width="36.5" style="277" customWidth="1"/>
    <col min="13062" max="13062" width="10.75" style="277" customWidth="1"/>
    <col min="13063" max="13063" width="8.125" style="277" customWidth="1"/>
    <col min="13064" max="13064" width="9.125" style="277" customWidth="1"/>
    <col min="13065" max="13068" width="9" style="277" hidden="1" customWidth="1"/>
    <col min="13069" max="13313" width="9" style="277"/>
    <col min="13314" max="13314" width="36.75" style="277" customWidth="1"/>
    <col min="13315" max="13315" width="11.625" style="277" customWidth="1"/>
    <col min="13316" max="13316" width="8.125" style="277" customWidth="1"/>
    <col min="13317" max="13317" width="36.5" style="277" customWidth="1"/>
    <col min="13318" max="13318" width="10.75" style="277" customWidth="1"/>
    <col min="13319" max="13319" width="8.125" style="277" customWidth="1"/>
    <col min="13320" max="13320" width="9.125" style="277" customWidth="1"/>
    <col min="13321" max="13324" width="9" style="277" hidden="1" customWidth="1"/>
    <col min="13325" max="13569" width="9" style="277"/>
    <col min="13570" max="13570" width="36.75" style="277" customWidth="1"/>
    <col min="13571" max="13571" width="11.625" style="277" customWidth="1"/>
    <col min="13572" max="13572" width="8.125" style="277" customWidth="1"/>
    <col min="13573" max="13573" width="36.5" style="277" customWidth="1"/>
    <col min="13574" max="13574" width="10.75" style="277" customWidth="1"/>
    <col min="13575" max="13575" width="8.125" style="277" customWidth="1"/>
    <col min="13576" max="13576" width="9.125" style="277" customWidth="1"/>
    <col min="13577" max="13580" width="9" style="277" hidden="1" customWidth="1"/>
    <col min="13581" max="13825" width="9" style="277"/>
    <col min="13826" max="13826" width="36.75" style="277" customWidth="1"/>
    <col min="13827" max="13827" width="11.625" style="277" customWidth="1"/>
    <col min="13828" max="13828" width="8.125" style="277" customWidth="1"/>
    <col min="13829" max="13829" width="36.5" style="277" customWidth="1"/>
    <col min="13830" max="13830" width="10.75" style="277" customWidth="1"/>
    <col min="13831" max="13831" width="8.125" style="277" customWidth="1"/>
    <col min="13832" max="13832" width="9.125" style="277" customWidth="1"/>
    <col min="13833" max="13836" width="9" style="277" hidden="1" customWidth="1"/>
    <col min="13837" max="14081" width="9" style="277"/>
    <col min="14082" max="14082" width="36.75" style="277" customWidth="1"/>
    <col min="14083" max="14083" width="11.625" style="277" customWidth="1"/>
    <col min="14084" max="14084" width="8.125" style="277" customWidth="1"/>
    <col min="14085" max="14085" width="36.5" style="277" customWidth="1"/>
    <col min="14086" max="14086" width="10.75" style="277" customWidth="1"/>
    <col min="14087" max="14087" width="8.125" style="277" customWidth="1"/>
    <col min="14088" max="14088" width="9.125" style="277" customWidth="1"/>
    <col min="14089" max="14092" width="9" style="277" hidden="1" customWidth="1"/>
    <col min="14093" max="14337" width="9" style="277"/>
    <col min="14338" max="14338" width="36.75" style="277" customWidth="1"/>
    <col min="14339" max="14339" width="11.625" style="277" customWidth="1"/>
    <col min="14340" max="14340" width="8.125" style="277" customWidth="1"/>
    <col min="14341" max="14341" width="36.5" style="277" customWidth="1"/>
    <col min="14342" max="14342" width="10.75" style="277" customWidth="1"/>
    <col min="14343" max="14343" width="8.125" style="277" customWidth="1"/>
    <col min="14344" max="14344" width="9.125" style="277" customWidth="1"/>
    <col min="14345" max="14348" width="9" style="277" hidden="1" customWidth="1"/>
    <col min="14349" max="14593" width="9" style="277"/>
    <col min="14594" max="14594" width="36.75" style="277" customWidth="1"/>
    <col min="14595" max="14595" width="11.625" style="277" customWidth="1"/>
    <col min="14596" max="14596" width="8.125" style="277" customWidth="1"/>
    <col min="14597" max="14597" width="36.5" style="277" customWidth="1"/>
    <col min="14598" max="14598" width="10.75" style="277" customWidth="1"/>
    <col min="14599" max="14599" width="8.125" style="277" customWidth="1"/>
    <col min="14600" max="14600" width="9.125" style="277" customWidth="1"/>
    <col min="14601" max="14604" width="9" style="277" hidden="1" customWidth="1"/>
    <col min="14605" max="14849" width="9" style="277"/>
    <col min="14850" max="14850" width="36.75" style="277" customWidth="1"/>
    <col min="14851" max="14851" width="11.625" style="277" customWidth="1"/>
    <col min="14852" max="14852" width="8.125" style="277" customWidth="1"/>
    <col min="14853" max="14853" width="36.5" style="277" customWidth="1"/>
    <col min="14854" max="14854" width="10.75" style="277" customWidth="1"/>
    <col min="14855" max="14855" width="8.125" style="277" customWidth="1"/>
    <col min="14856" max="14856" width="9.125" style="277" customWidth="1"/>
    <col min="14857" max="14860" width="9" style="277" hidden="1" customWidth="1"/>
    <col min="14861" max="15105" width="9" style="277"/>
    <col min="15106" max="15106" width="36.75" style="277" customWidth="1"/>
    <col min="15107" max="15107" width="11.625" style="277" customWidth="1"/>
    <col min="15108" max="15108" width="8.125" style="277" customWidth="1"/>
    <col min="15109" max="15109" width="36.5" style="277" customWidth="1"/>
    <col min="15110" max="15110" width="10.75" style="277" customWidth="1"/>
    <col min="15111" max="15111" width="8.125" style="277" customWidth="1"/>
    <col min="15112" max="15112" width="9.125" style="277" customWidth="1"/>
    <col min="15113" max="15116" width="9" style="277" hidden="1" customWidth="1"/>
    <col min="15117" max="15361" width="9" style="277"/>
    <col min="15362" max="15362" width="36.75" style="277" customWidth="1"/>
    <col min="15363" max="15363" width="11.625" style="277" customWidth="1"/>
    <col min="15364" max="15364" width="8.125" style="277" customWidth="1"/>
    <col min="15365" max="15365" width="36.5" style="277" customWidth="1"/>
    <col min="15366" max="15366" width="10.75" style="277" customWidth="1"/>
    <col min="15367" max="15367" width="8.125" style="277" customWidth="1"/>
    <col min="15368" max="15368" width="9.125" style="277" customWidth="1"/>
    <col min="15369" max="15372" width="9" style="277" hidden="1" customWidth="1"/>
    <col min="15373" max="15617" width="9" style="277"/>
    <col min="15618" max="15618" width="36.75" style="277" customWidth="1"/>
    <col min="15619" max="15619" width="11.625" style="277" customWidth="1"/>
    <col min="15620" max="15620" width="8.125" style="277" customWidth="1"/>
    <col min="15621" max="15621" width="36.5" style="277" customWidth="1"/>
    <col min="15622" max="15622" width="10.75" style="277" customWidth="1"/>
    <col min="15623" max="15623" width="8.125" style="277" customWidth="1"/>
    <col min="15624" max="15624" width="9.125" style="277" customWidth="1"/>
    <col min="15625" max="15628" width="9" style="277" hidden="1" customWidth="1"/>
    <col min="15629" max="15873" width="9" style="277"/>
    <col min="15874" max="15874" width="36.75" style="277" customWidth="1"/>
    <col min="15875" max="15875" width="11.625" style="277" customWidth="1"/>
    <col min="15876" max="15876" width="8.125" style="277" customWidth="1"/>
    <col min="15877" max="15877" width="36.5" style="277" customWidth="1"/>
    <col min="15878" max="15878" width="10.75" style="277" customWidth="1"/>
    <col min="15879" max="15879" width="8.125" style="277" customWidth="1"/>
    <col min="15880" max="15880" width="9.125" style="277" customWidth="1"/>
    <col min="15881" max="15884" width="9" style="277" hidden="1" customWidth="1"/>
    <col min="15885" max="16129" width="9" style="277"/>
    <col min="16130" max="16130" width="36.75" style="277" customWidth="1"/>
    <col min="16131" max="16131" width="11.625" style="277" customWidth="1"/>
    <col min="16132" max="16132" width="8.125" style="277" customWidth="1"/>
    <col min="16133" max="16133" width="36.5" style="277" customWidth="1"/>
    <col min="16134" max="16134" width="10.75" style="277" customWidth="1"/>
    <col min="16135" max="16135" width="8.125" style="277" customWidth="1"/>
    <col min="16136" max="16136" width="9.125" style="277" customWidth="1"/>
    <col min="16137" max="16140" width="9" style="277" hidden="1" customWidth="1"/>
    <col min="16141" max="16384" width="9" style="277"/>
  </cols>
  <sheetData>
    <row r="1" ht="18.75" spans="1:14">
      <c r="A1" s="73" t="s">
        <v>787</v>
      </c>
      <c r="B1" s="73"/>
      <c r="C1" s="73"/>
      <c r="D1" s="73"/>
      <c r="E1" s="73"/>
      <c r="F1" s="73"/>
      <c r="G1" s="73"/>
      <c r="H1" s="73"/>
      <c r="I1" s="73"/>
      <c r="J1" s="73"/>
      <c r="K1" s="73"/>
      <c r="L1" s="73"/>
      <c r="M1" s="73"/>
      <c r="N1" s="73"/>
    </row>
    <row r="2" ht="24.75" customHeight="1" spans="1:14">
      <c r="A2" s="49" t="s">
        <v>788</v>
      </c>
      <c r="B2" s="49"/>
      <c r="C2" s="49"/>
      <c r="D2" s="49"/>
      <c r="E2" s="49"/>
      <c r="F2" s="49"/>
      <c r="G2" s="49"/>
      <c r="H2" s="49"/>
      <c r="I2" s="49"/>
      <c r="J2" s="49"/>
      <c r="K2" s="49"/>
      <c r="L2" s="49"/>
      <c r="M2" s="49"/>
      <c r="N2" s="49"/>
    </row>
    <row r="3" ht="18.75" spans="1:14">
      <c r="A3" s="278"/>
      <c r="B3" s="50"/>
      <c r="C3" s="50"/>
      <c r="D3" s="50"/>
      <c r="E3" s="50"/>
      <c r="F3" s="50"/>
      <c r="G3" s="50"/>
      <c r="H3" s="51"/>
      <c r="J3" s="50"/>
      <c r="K3" s="50"/>
      <c r="L3" s="50"/>
      <c r="M3" s="50"/>
      <c r="N3" s="52" t="s">
        <v>2</v>
      </c>
    </row>
    <row r="4" ht="56.25" spans="1:14">
      <c r="A4" s="279" t="s">
        <v>3</v>
      </c>
      <c r="B4" s="280" t="s">
        <v>665</v>
      </c>
      <c r="C4" s="280" t="s">
        <v>66</v>
      </c>
      <c r="D4" s="280" t="s">
        <v>789</v>
      </c>
      <c r="E4" s="280" t="s">
        <v>5</v>
      </c>
      <c r="F4" s="280" t="s">
        <v>790</v>
      </c>
      <c r="G4" s="281" t="s">
        <v>69</v>
      </c>
      <c r="H4" s="279" t="s">
        <v>765</v>
      </c>
      <c r="I4" s="280" t="s">
        <v>665</v>
      </c>
      <c r="J4" s="280" t="s">
        <v>66</v>
      </c>
      <c r="K4" s="280" t="s">
        <v>789</v>
      </c>
      <c r="L4" s="280" t="s">
        <v>5</v>
      </c>
      <c r="M4" s="280" t="s">
        <v>790</v>
      </c>
      <c r="N4" s="281" t="s">
        <v>69</v>
      </c>
    </row>
    <row r="5" ht="37.5" customHeight="1" spans="1:14">
      <c r="A5" s="282" t="s">
        <v>73</v>
      </c>
      <c r="B5" s="56"/>
      <c r="C5" s="283"/>
      <c r="D5" s="283"/>
      <c r="E5" s="283"/>
      <c r="F5" s="283"/>
      <c r="G5" s="284"/>
      <c r="H5" s="282" t="s">
        <v>73</v>
      </c>
      <c r="I5" s="56"/>
      <c r="J5" s="283"/>
      <c r="K5" s="283"/>
      <c r="L5" s="283"/>
      <c r="M5" s="283"/>
      <c r="N5" s="284"/>
    </row>
    <row r="6" ht="30.75" customHeight="1" spans="1:14">
      <c r="A6" s="285" t="s">
        <v>791</v>
      </c>
      <c r="B6" s="56"/>
      <c r="C6" s="283"/>
      <c r="D6" s="283"/>
      <c r="E6" s="283"/>
      <c r="F6" s="283"/>
      <c r="G6" s="284"/>
      <c r="H6" s="285" t="s">
        <v>792</v>
      </c>
      <c r="I6" s="56"/>
      <c r="J6" s="283"/>
      <c r="K6" s="283"/>
      <c r="L6" s="283"/>
      <c r="M6" s="283"/>
      <c r="N6" s="284"/>
    </row>
    <row r="7" ht="36.75" customHeight="1" spans="1:14">
      <c r="A7" s="58" t="s">
        <v>793</v>
      </c>
      <c r="B7" s="59"/>
      <c r="C7" s="286"/>
      <c r="D7" s="286"/>
      <c r="E7" s="286"/>
      <c r="F7" s="286"/>
      <c r="G7" s="287"/>
      <c r="H7" s="58" t="s">
        <v>794</v>
      </c>
      <c r="I7" s="59">
        <f>SUM(I8:I10)</f>
        <v>0</v>
      </c>
      <c r="J7" s="286"/>
      <c r="K7" s="286"/>
      <c r="L7" s="286"/>
      <c r="M7" s="286"/>
      <c r="N7" s="287"/>
    </row>
    <row r="8" ht="36.75" customHeight="1" spans="1:14">
      <c r="A8" s="60" t="s">
        <v>795</v>
      </c>
      <c r="B8" s="59"/>
      <c r="C8" s="286"/>
      <c r="D8" s="286"/>
      <c r="E8" s="286"/>
      <c r="F8" s="286"/>
      <c r="G8" s="287"/>
      <c r="H8" s="60" t="s">
        <v>795</v>
      </c>
      <c r="I8" s="59"/>
      <c r="J8" s="286"/>
      <c r="K8" s="286"/>
      <c r="L8" s="286"/>
      <c r="M8" s="286"/>
      <c r="N8" s="287"/>
    </row>
    <row r="9" ht="36.75" customHeight="1" spans="1:14">
      <c r="A9" s="60" t="s">
        <v>796</v>
      </c>
      <c r="B9" s="59"/>
      <c r="C9" s="286"/>
      <c r="D9" s="286"/>
      <c r="E9" s="286"/>
      <c r="F9" s="286"/>
      <c r="G9" s="287"/>
      <c r="H9" s="60" t="s">
        <v>796</v>
      </c>
      <c r="I9" s="59"/>
      <c r="J9" s="286"/>
      <c r="K9" s="286"/>
      <c r="L9" s="286"/>
      <c r="M9" s="286"/>
      <c r="N9" s="287"/>
    </row>
    <row r="10" ht="36.75" customHeight="1" spans="1:14">
      <c r="A10" s="60" t="s">
        <v>797</v>
      </c>
      <c r="B10" s="59"/>
      <c r="C10" s="286"/>
      <c r="D10" s="286"/>
      <c r="E10" s="286"/>
      <c r="F10" s="286"/>
      <c r="G10" s="287"/>
      <c r="H10" s="60" t="s">
        <v>797</v>
      </c>
      <c r="I10" s="59"/>
      <c r="J10" s="286"/>
      <c r="K10" s="286"/>
      <c r="L10" s="286"/>
      <c r="M10" s="286"/>
      <c r="N10" s="287"/>
    </row>
    <row r="11" ht="36.75" customHeight="1" spans="1:14">
      <c r="A11" s="58" t="s">
        <v>798</v>
      </c>
      <c r="B11" s="59">
        <f>B12+B13</f>
        <v>0</v>
      </c>
      <c r="C11" s="286"/>
      <c r="D11" s="286"/>
      <c r="E11" s="286"/>
      <c r="F11" s="286"/>
      <c r="G11" s="287"/>
      <c r="H11" s="58" t="s">
        <v>799</v>
      </c>
      <c r="I11" s="59">
        <f>I12+I13</f>
        <v>0</v>
      </c>
      <c r="J11" s="286"/>
      <c r="K11" s="286"/>
      <c r="L11" s="286"/>
      <c r="M11" s="286"/>
      <c r="N11" s="287"/>
    </row>
    <row r="12" ht="36.75" customHeight="1" spans="1:14">
      <c r="A12" s="288" t="s">
        <v>800</v>
      </c>
      <c r="B12" s="59"/>
      <c r="C12" s="286"/>
      <c r="D12" s="286"/>
      <c r="E12" s="286"/>
      <c r="F12" s="286"/>
      <c r="G12" s="287"/>
      <c r="H12" s="60" t="s">
        <v>801</v>
      </c>
      <c r="I12" s="59"/>
      <c r="J12" s="286"/>
      <c r="K12" s="286"/>
      <c r="L12" s="286"/>
      <c r="M12" s="286"/>
      <c r="N12" s="287"/>
    </row>
    <row r="13" ht="36.75" customHeight="1" spans="1:14">
      <c r="A13" s="60" t="s">
        <v>802</v>
      </c>
      <c r="B13" s="59"/>
      <c r="C13" s="286"/>
      <c r="D13" s="286"/>
      <c r="E13" s="286"/>
      <c r="F13" s="286"/>
      <c r="G13" s="287"/>
      <c r="H13" s="60" t="s">
        <v>802</v>
      </c>
      <c r="I13" s="59"/>
      <c r="J13" s="286"/>
      <c r="K13" s="286"/>
      <c r="L13" s="286"/>
      <c r="M13" s="286"/>
      <c r="N13" s="287"/>
    </row>
    <row r="14" ht="36.75" customHeight="1" spans="1:14">
      <c r="A14" s="58" t="s">
        <v>803</v>
      </c>
      <c r="B14" s="59"/>
      <c r="C14" s="286"/>
      <c r="D14" s="286"/>
      <c r="E14" s="286"/>
      <c r="F14" s="286"/>
      <c r="G14" s="287"/>
      <c r="H14" s="58" t="s">
        <v>804</v>
      </c>
      <c r="I14" s="59"/>
      <c r="J14" s="286"/>
      <c r="K14" s="286"/>
      <c r="L14" s="286"/>
      <c r="M14" s="286"/>
      <c r="N14" s="287"/>
    </row>
    <row r="15" ht="36.75" customHeight="1" spans="1:14">
      <c r="A15" s="58" t="s">
        <v>805</v>
      </c>
      <c r="B15" s="59"/>
      <c r="C15" s="286"/>
      <c r="D15" s="286"/>
      <c r="E15" s="286"/>
      <c r="F15" s="286"/>
      <c r="G15" s="287"/>
      <c r="H15" s="58" t="s">
        <v>806</v>
      </c>
      <c r="I15" s="59"/>
      <c r="J15" s="286"/>
      <c r="K15" s="286"/>
      <c r="L15" s="286"/>
      <c r="M15" s="286"/>
      <c r="N15" s="287"/>
    </row>
    <row r="16" ht="36.75" customHeight="1" spans="1:14">
      <c r="A16" s="289"/>
      <c r="B16" s="290"/>
      <c r="C16" s="290"/>
      <c r="D16" s="290"/>
      <c r="E16" s="290"/>
      <c r="F16" s="290"/>
      <c r="G16" s="290"/>
      <c r="H16" s="291" t="s">
        <v>807</v>
      </c>
      <c r="I16" s="290"/>
      <c r="J16" s="290"/>
      <c r="K16" s="290"/>
      <c r="L16" s="290"/>
      <c r="M16" s="290"/>
      <c r="N16" s="290"/>
    </row>
    <row r="17" ht="38.25" customHeight="1" spans="1:13">
      <c r="A17" s="292"/>
      <c r="B17" s="292"/>
      <c r="C17" s="292"/>
      <c r="D17" s="292"/>
      <c r="E17" s="292"/>
      <c r="F17" s="292"/>
      <c r="G17" s="292"/>
      <c r="H17" s="292"/>
      <c r="I17" s="292"/>
      <c r="J17" s="292"/>
      <c r="K17" s="292"/>
      <c r="L17" s="292"/>
      <c r="M17" s="292"/>
    </row>
    <row r="18" ht="13.5" spans="1:13">
      <c r="A18" s="292" t="s">
        <v>808</v>
      </c>
      <c r="B18" s="292"/>
      <c r="C18" s="292"/>
      <c r="D18" s="292"/>
      <c r="E18" s="292"/>
      <c r="F18" s="292"/>
      <c r="G18" s="292"/>
      <c r="H18" s="292"/>
      <c r="I18" s="292"/>
      <c r="J18" s="292"/>
      <c r="K18" s="292"/>
      <c r="L18" s="292"/>
      <c r="M18" s="292"/>
    </row>
    <row r="19" spans="1:13">
      <c r="A19" s="277"/>
      <c r="B19" s="293"/>
      <c r="C19" s="293"/>
      <c r="D19" s="293"/>
      <c r="E19" s="293"/>
      <c r="F19" s="293"/>
      <c r="I19" s="293"/>
      <c r="J19" s="293"/>
      <c r="K19" s="293"/>
      <c r="L19" s="293"/>
      <c r="M19" s="293"/>
    </row>
    <row r="20" spans="1:1">
      <c r="A20" s="277"/>
    </row>
    <row r="21" spans="1:1">
      <c r="A21" s="277"/>
    </row>
    <row r="22" spans="1:1">
      <c r="A22" s="277"/>
    </row>
    <row r="23" spans="1:1">
      <c r="A23" s="277"/>
    </row>
    <row r="24" spans="1:1">
      <c r="A24" s="277"/>
    </row>
    <row r="25" spans="1:1">
      <c r="A25" s="277"/>
    </row>
    <row r="26" spans="1:1">
      <c r="A26" s="277"/>
    </row>
    <row r="27" spans="1:1">
      <c r="A27" s="277"/>
    </row>
    <row r="28" spans="1:1">
      <c r="A28" s="277"/>
    </row>
    <row r="29" spans="1:1">
      <c r="A29" s="277"/>
    </row>
    <row r="30" spans="1:1">
      <c r="A30" s="277"/>
    </row>
    <row r="31" spans="1:1">
      <c r="A31" s="277"/>
    </row>
    <row r="32" spans="1:1">
      <c r="A32" s="277"/>
    </row>
    <row r="33" spans="1:1">
      <c r="A33" s="277"/>
    </row>
    <row r="34" spans="1:1">
      <c r="A34" s="277"/>
    </row>
    <row r="35" spans="1:1">
      <c r="A35" s="277"/>
    </row>
    <row r="36" spans="1:1">
      <c r="A36" s="277"/>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Zeros="0" tabSelected="1" workbookViewId="0">
      <selection activeCell="E27" sqref="E27"/>
    </sheetView>
  </sheetViews>
  <sheetFormatPr defaultColWidth="9" defaultRowHeight="13.5"/>
  <cols>
    <col min="1" max="1" width="33.5" style="246" customWidth="1"/>
    <col min="2" max="2" width="14.5" style="247" customWidth="1"/>
    <col min="3" max="3" width="9.25" style="247" hidden="1" customWidth="1"/>
    <col min="4" max="4" width="34.25" style="247" customWidth="1"/>
    <col min="5" max="5" width="14.5" style="247" customWidth="1"/>
    <col min="6" max="6" width="12.125" style="246" hidden="1" customWidth="1"/>
    <col min="7" max="7" width="11.625" style="246" hidden="1" customWidth="1"/>
    <col min="8" max="8" width="7.125" style="246" hidden="1" customWidth="1"/>
    <col min="9" max="9" width="11.625" style="246" hidden="1" customWidth="1"/>
    <col min="10" max="10" width="13" style="246" hidden="1" customWidth="1"/>
    <col min="11" max="12" width="15.5" style="246" hidden="1" customWidth="1"/>
    <col min="13" max="16384" width="9" style="246"/>
  </cols>
  <sheetData>
    <row r="1" ht="18" customHeight="1" spans="1:6">
      <c r="A1" s="29" t="s">
        <v>809</v>
      </c>
      <c r="B1" s="123"/>
      <c r="C1" s="123"/>
      <c r="D1" s="123"/>
      <c r="E1" s="123"/>
      <c r="F1" s="29"/>
    </row>
    <row r="2" ht="22.5" spans="1:6">
      <c r="A2" s="106" t="s">
        <v>810</v>
      </c>
      <c r="B2" s="124"/>
      <c r="C2" s="124"/>
      <c r="D2" s="124"/>
      <c r="E2" s="124"/>
      <c r="F2" s="106"/>
    </row>
    <row r="3" ht="22.5" spans="1:6">
      <c r="A3" s="248"/>
      <c r="B3" s="249"/>
      <c r="C3" s="249"/>
      <c r="D3" s="249"/>
      <c r="E3" s="250" t="s">
        <v>2</v>
      </c>
      <c r="F3" s="251"/>
    </row>
    <row r="4" ht="18.75" spans="1:6">
      <c r="A4" s="252" t="s">
        <v>3</v>
      </c>
      <c r="B4" s="239" t="s">
        <v>665</v>
      </c>
      <c r="C4" s="239" t="s">
        <v>6</v>
      </c>
      <c r="D4" s="253" t="s">
        <v>70</v>
      </c>
      <c r="E4" s="239" t="s">
        <v>665</v>
      </c>
      <c r="F4" s="254" t="s">
        <v>6</v>
      </c>
    </row>
    <row r="5" ht="18.75" spans="1:7">
      <c r="A5" s="252" t="s">
        <v>73</v>
      </c>
      <c r="B5" s="184">
        <f>B6+B33</f>
        <v>3215.5</v>
      </c>
      <c r="C5" s="255">
        <v>2.82825314416635</v>
      </c>
      <c r="D5" s="253" t="s">
        <v>73</v>
      </c>
      <c r="E5" s="184">
        <f>E6+E33</f>
        <v>3215.5</v>
      </c>
      <c r="F5" s="256">
        <v>-13.6867056936662</v>
      </c>
      <c r="G5" s="257"/>
    </row>
    <row r="6" ht="19.5" spans="1:10">
      <c r="A6" s="258" t="s">
        <v>74</v>
      </c>
      <c r="B6" s="184">
        <v>530</v>
      </c>
      <c r="C6" s="255">
        <v>2.9</v>
      </c>
      <c r="D6" s="259" t="s">
        <v>75</v>
      </c>
      <c r="E6" s="184">
        <f>SUM(E7:E31)</f>
        <v>3199.25</v>
      </c>
      <c r="F6" s="256">
        <v>-9.15055815215877</v>
      </c>
      <c r="G6" s="260">
        <v>0</v>
      </c>
      <c r="J6" s="271">
        <f>SUM(J7:J32)</f>
        <v>969001</v>
      </c>
    </row>
    <row r="7" spans="1:12">
      <c r="A7" s="148" t="s">
        <v>76</v>
      </c>
      <c r="B7" s="261">
        <v>470</v>
      </c>
      <c r="C7" s="261"/>
      <c r="D7" s="151" t="s">
        <v>77</v>
      </c>
      <c r="E7" s="261">
        <v>1200.11</v>
      </c>
      <c r="F7" s="262"/>
      <c r="G7" s="260">
        <f>SUM(G8:G20)</f>
        <v>300600</v>
      </c>
      <c r="H7" s="260">
        <f>SUM(H8:H20)</f>
        <v>280600</v>
      </c>
      <c r="I7" s="246">
        <v>280600</v>
      </c>
      <c r="J7" s="272">
        <v>37679</v>
      </c>
      <c r="K7" s="273" t="s">
        <v>811</v>
      </c>
      <c r="L7" s="272">
        <v>37679</v>
      </c>
    </row>
    <row r="8" spans="1:12">
      <c r="A8" s="148" t="s">
        <v>78</v>
      </c>
      <c r="B8" s="261">
        <v>273</v>
      </c>
      <c r="C8" s="261"/>
      <c r="D8" s="151" t="s">
        <v>79</v>
      </c>
      <c r="E8" s="261"/>
      <c r="F8" s="262"/>
      <c r="G8" s="260">
        <v>100750</v>
      </c>
      <c r="H8" s="246">
        <f t="shared" ref="H8:H15" si="0">ROUND(G8*0.935,-2)</f>
        <v>94200</v>
      </c>
      <c r="K8" s="274" t="s">
        <v>812</v>
      </c>
      <c r="L8" s="272">
        <v>868</v>
      </c>
    </row>
    <row r="9" spans="1:12">
      <c r="A9" s="148" t="s">
        <v>80</v>
      </c>
      <c r="B9" s="261">
        <v>90</v>
      </c>
      <c r="C9" s="261"/>
      <c r="D9" s="151" t="s">
        <v>81</v>
      </c>
      <c r="E9" s="261">
        <v>5</v>
      </c>
      <c r="F9" s="262"/>
      <c r="G9" s="260">
        <v>48300</v>
      </c>
      <c r="H9" s="246">
        <f t="shared" si="0"/>
        <v>45200</v>
      </c>
      <c r="J9" s="272">
        <v>868</v>
      </c>
      <c r="K9" s="275" t="s">
        <v>813</v>
      </c>
      <c r="L9" s="272">
        <v>36773</v>
      </c>
    </row>
    <row r="10" spans="1:12">
      <c r="A10" s="148" t="s">
        <v>82</v>
      </c>
      <c r="B10" s="261">
        <v>8</v>
      </c>
      <c r="C10" s="261"/>
      <c r="D10" s="151" t="s">
        <v>83</v>
      </c>
      <c r="E10" s="261"/>
      <c r="F10" s="262"/>
      <c r="G10" s="260">
        <v>6000</v>
      </c>
      <c r="H10" s="246">
        <f t="shared" si="0"/>
        <v>5600</v>
      </c>
      <c r="J10" s="272">
        <v>36773</v>
      </c>
      <c r="K10" s="275" t="s">
        <v>814</v>
      </c>
      <c r="L10" s="272">
        <v>218712</v>
      </c>
    </row>
    <row r="11" spans="1:12">
      <c r="A11" s="148" t="s">
        <v>84</v>
      </c>
      <c r="B11" s="261"/>
      <c r="C11" s="261"/>
      <c r="D11" s="151" t="s">
        <v>85</v>
      </c>
      <c r="E11" s="261"/>
      <c r="F11" s="262"/>
      <c r="G11" s="260">
        <v>9500</v>
      </c>
      <c r="H11" s="246">
        <f t="shared" si="0"/>
        <v>8900</v>
      </c>
      <c r="J11" s="272">
        <v>218712</v>
      </c>
      <c r="K11" s="275" t="s">
        <v>815</v>
      </c>
      <c r="L11" s="272">
        <v>13957</v>
      </c>
    </row>
    <row r="12" spans="1:12">
      <c r="A12" s="148" t="s">
        <v>86</v>
      </c>
      <c r="B12" s="261">
        <v>75</v>
      </c>
      <c r="C12" s="261"/>
      <c r="D12" s="151" t="s">
        <v>87</v>
      </c>
      <c r="E12" s="261"/>
      <c r="F12" s="262"/>
      <c r="G12" s="260">
        <v>24000</v>
      </c>
      <c r="H12" s="246">
        <f t="shared" si="0"/>
        <v>22400</v>
      </c>
      <c r="J12" s="272">
        <v>13957</v>
      </c>
      <c r="K12" s="275" t="s">
        <v>816</v>
      </c>
      <c r="L12" s="272">
        <v>11972</v>
      </c>
    </row>
    <row r="13" spans="1:12">
      <c r="A13" s="148" t="s">
        <v>88</v>
      </c>
      <c r="B13" s="261">
        <v>2.5</v>
      </c>
      <c r="C13" s="261"/>
      <c r="D13" s="151" t="s">
        <v>89</v>
      </c>
      <c r="E13" s="261">
        <v>92.6</v>
      </c>
      <c r="F13" s="262"/>
      <c r="G13" s="260">
        <v>16500</v>
      </c>
      <c r="H13" s="246">
        <f t="shared" si="0"/>
        <v>15400</v>
      </c>
      <c r="J13" s="272">
        <v>11972</v>
      </c>
      <c r="K13" s="275" t="s">
        <v>817</v>
      </c>
      <c r="L13" s="272">
        <v>78221</v>
      </c>
    </row>
    <row r="14" spans="1:12">
      <c r="A14" s="148" t="s">
        <v>90</v>
      </c>
      <c r="B14" s="261">
        <v>3</v>
      </c>
      <c r="C14" s="261"/>
      <c r="D14" s="151" t="s">
        <v>91</v>
      </c>
      <c r="E14" s="261">
        <v>309.45</v>
      </c>
      <c r="F14" s="262"/>
      <c r="G14" s="260">
        <v>8500</v>
      </c>
      <c r="H14" s="246">
        <f t="shared" si="0"/>
        <v>7900</v>
      </c>
      <c r="J14" s="272">
        <v>78221</v>
      </c>
      <c r="K14" s="275" t="s">
        <v>818</v>
      </c>
      <c r="L14" s="272">
        <v>110875</v>
      </c>
    </row>
    <row r="15" spans="1:12">
      <c r="A15" s="148" t="s">
        <v>92</v>
      </c>
      <c r="B15" s="261">
        <v>6</v>
      </c>
      <c r="C15" s="261"/>
      <c r="D15" s="151" t="s">
        <v>93</v>
      </c>
      <c r="E15" s="261">
        <v>84.49</v>
      </c>
      <c r="F15" s="262"/>
      <c r="G15" s="260">
        <v>22500</v>
      </c>
      <c r="H15" s="246">
        <f t="shared" si="0"/>
        <v>21000</v>
      </c>
      <c r="J15" s="272">
        <v>110875</v>
      </c>
      <c r="K15" s="275" t="s">
        <v>819</v>
      </c>
      <c r="L15" s="272">
        <v>26810</v>
      </c>
    </row>
    <row r="16" spans="1:12">
      <c r="A16" s="148" t="s">
        <v>94</v>
      </c>
      <c r="B16" s="261">
        <v>2.5</v>
      </c>
      <c r="C16" s="261"/>
      <c r="D16" s="151" t="s">
        <v>95</v>
      </c>
      <c r="E16" s="261"/>
      <c r="F16" s="262"/>
      <c r="G16" s="260">
        <v>18000</v>
      </c>
      <c r="H16" s="246">
        <f t="shared" ref="H16:H19" si="1">ROUND(G16*0.93,-2)</f>
        <v>16700</v>
      </c>
      <c r="J16" s="272">
        <v>26810</v>
      </c>
      <c r="K16" s="275" t="s">
        <v>820</v>
      </c>
      <c r="L16" s="272">
        <v>223887</v>
      </c>
    </row>
    <row r="17" spans="1:12">
      <c r="A17" s="148" t="s">
        <v>96</v>
      </c>
      <c r="B17" s="261"/>
      <c r="C17" s="261"/>
      <c r="D17" s="151" t="s">
        <v>97</v>
      </c>
      <c r="E17" s="261">
        <v>756.56</v>
      </c>
      <c r="F17" s="262"/>
      <c r="G17" s="260">
        <v>5800</v>
      </c>
      <c r="H17" s="246">
        <f t="shared" si="1"/>
        <v>5400</v>
      </c>
      <c r="J17" s="272">
        <v>223887</v>
      </c>
      <c r="K17" s="275" t="s">
        <v>821</v>
      </c>
      <c r="L17" s="272">
        <v>76521</v>
      </c>
    </row>
    <row r="18" spans="1:12">
      <c r="A18" s="148" t="s">
        <v>98</v>
      </c>
      <c r="B18" s="261">
        <v>8</v>
      </c>
      <c r="C18" s="261"/>
      <c r="D18" s="151" t="s">
        <v>99</v>
      </c>
      <c r="E18" s="261">
        <v>495.62</v>
      </c>
      <c r="F18" s="262"/>
      <c r="G18" s="260">
        <v>40000</v>
      </c>
      <c r="H18" s="246">
        <f t="shared" si="1"/>
        <v>37200</v>
      </c>
      <c r="J18" s="272">
        <v>76521</v>
      </c>
      <c r="K18" s="275" t="s">
        <v>822</v>
      </c>
      <c r="L18" s="272">
        <v>40169</v>
      </c>
    </row>
    <row r="19" spans="1:12">
      <c r="A19" s="148" t="s">
        <v>100</v>
      </c>
      <c r="B19" s="261">
        <v>2</v>
      </c>
      <c r="C19" s="261"/>
      <c r="D19" s="151" t="s">
        <v>101</v>
      </c>
      <c r="E19" s="261"/>
      <c r="F19" s="262"/>
      <c r="G19" s="260">
        <v>750</v>
      </c>
      <c r="H19" s="246">
        <f t="shared" si="1"/>
        <v>700</v>
      </c>
      <c r="J19" s="272">
        <v>40169</v>
      </c>
      <c r="K19" s="275" t="s">
        <v>823</v>
      </c>
      <c r="L19" s="272">
        <v>9953</v>
      </c>
    </row>
    <row r="20" spans="1:12">
      <c r="A20" s="148" t="s">
        <v>104</v>
      </c>
      <c r="B20" s="263"/>
      <c r="C20" s="261"/>
      <c r="D20" s="151" t="s">
        <v>103</v>
      </c>
      <c r="E20" s="261"/>
      <c r="F20" s="262"/>
      <c r="G20" s="260">
        <v>0</v>
      </c>
      <c r="J20" s="272">
        <v>9953</v>
      </c>
      <c r="K20" s="275" t="s">
        <v>824</v>
      </c>
      <c r="L20" s="272">
        <v>3640</v>
      </c>
    </row>
    <row r="21" ht="14.25" spans="1:12">
      <c r="A21" s="148" t="s">
        <v>106</v>
      </c>
      <c r="B21" s="184">
        <v>60</v>
      </c>
      <c r="C21" s="255">
        <v>-9.61426147898879</v>
      </c>
      <c r="D21" s="151" t="s">
        <v>105</v>
      </c>
      <c r="E21" s="261"/>
      <c r="F21" s="262"/>
      <c r="G21" s="264"/>
      <c r="J21" s="272">
        <v>3640</v>
      </c>
      <c r="K21" s="275" t="s">
        <v>825</v>
      </c>
      <c r="L21" s="272">
        <v>210</v>
      </c>
    </row>
    <row r="22" spans="1:12">
      <c r="A22" s="148" t="s">
        <v>108</v>
      </c>
      <c r="B22" s="261"/>
      <c r="C22" s="261"/>
      <c r="D22" s="151" t="s">
        <v>107</v>
      </c>
      <c r="E22" s="261"/>
      <c r="F22" s="262"/>
      <c r="G22" s="264"/>
      <c r="J22" s="272">
        <v>210</v>
      </c>
      <c r="K22" s="275" t="s">
        <v>826</v>
      </c>
      <c r="L22" s="272">
        <v>9081</v>
      </c>
    </row>
    <row r="23" spans="1:12">
      <c r="A23" s="148" t="s">
        <v>110</v>
      </c>
      <c r="B23" s="261"/>
      <c r="C23" s="261"/>
      <c r="D23" s="265" t="s">
        <v>109</v>
      </c>
      <c r="E23" s="261"/>
      <c r="F23" s="262"/>
      <c r="G23" s="264"/>
      <c r="J23" s="262"/>
      <c r="K23" s="275" t="s">
        <v>827</v>
      </c>
      <c r="L23" s="272">
        <v>31981</v>
      </c>
    </row>
    <row r="24" spans="1:12">
      <c r="A24" s="148" t="s">
        <v>112</v>
      </c>
      <c r="B24" s="261">
        <v>2</v>
      </c>
      <c r="C24" s="261"/>
      <c r="D24" s="151" t="s">
        <v>111</v>
      </c>
      <c r="E24" s="261"/>
      <c r="F24" s="262"/>
      <c r="G24" s="264"/>
      <c r="J24" s="272">
        <v>9081</v>
      </c>
      <c r="K24" s="275" t="s">
        <v>828</v>
      </c>
      <c r="L24" s="272">
        <v>2159</v>
      </c>
    </row>
    <row r="25" ht="16.15" customHeight="1" spans="1:12">
      <c r="A25" s="266" t="s">
        <v>829</v>
      </c>
      <c r="B25" s="261">
        <v>1</v>
      </c>
      <c r="C25" s="261"/>
      <c r="D25" s="151" t="s">
        <v>113</v>
      </c>
      <c r="E25" s="261">
        <v>93.12</v>
      </c>
      <c r="F25" s="262"/>
      <c r="G25" s="264"/>
      <c r="J25" s="272">
        <v>31981</v>
      </c>
      <c r="K25" s="275" t="s">
        <v>830</v>
      </c>
      <c r="L25" s="272">
        <v>4483</v>
      </c>
    </row>
    <row r="26" spans="1:12">
      <c r="A26" s="267" t="s">
        <v>116</v>
      </c>
      <c r="B26" s="261">
        <v>40</v>
      </c>
      <c r="C26" s="261"/>
      <c r="D26" s="151" t="s">
        <v>115</v>
      </c>
      <c r="E26" s="261"/>
      <c r="F26" s="262"/>
      <c r="G26" s="264"/>
      <c r="J26" s="272">
        <v>2159</v>
      </c>
      <c r="K26" s="275" t="s">
        <v>831</v>
      </c>
      <c r="L26" s="272">
        <v>21131</v>
      </c>
    </row>
    <row r="27" spans="1:12">
      <c r="A27" s="148" t="s">
        <v>120</v>
      </c>
      <c r="B27" s="261">
        <v>17</v>
      </c>
      <c r="C27" s="261"/>
      <c r="D27" s="151" t="s">
        <v>117</v>
      </c>
      <c r="E27" s="261">
        <v>11.8</v>
      </c>
      <c r="F27" s="262"/>
      <c r="G27" s="264"/>
      <c r="J27" s="272">
        <v>4483</v>
      </c>
      <c r="K27" s="275" t="s">
        <v>832</v>
      </c>
      <c r="L27" s="272">
        <v>9919</v>
      </c>
    </row>
    <row r="28" ht="14.25" spans="1:10">
      <c r="A28" s="268"/>
      <c r="B28" s="263"/>
      <c r="C28" s="263"/>
      <c r="D28" s="151" t="s">
        <v>119</v>
      </c>
      <c r="E28" s="261">
        <v>40</v>
      </c>
      <c r="F28" s="262"/>
      <c r="G28" s="264"/>
      <c r="J28" s="269"/>
    </row>
    <row r="29" spans="1:10">
      <c r="A29" s="268"/>
      <c r="B29" s="263"/>
      <c r="C29" s="263"/>
      <c r="D29" s="151" t="s">
        <v>121</v>
      </c>
      <c r="E29" s="261">
        <v>110.5</v>
      </c>
      <c r="F29" s="262"/>
      <c r="G29" s="264"/>
      <c r="J29" s="272">
        <v>9919</v>
      </c>
    </row>
    <row r="30" spans="1:10">
      <c r="A30" s="148"/>
      <c r="B30" s="261"/>
      <c r="C30" s="261"/>
      <c r="D30" s="151" t="s">
        <v>122</v>
      </c>
      <c r="E30" s="261"/>
      <c r="F30" s="262"/>
      <c r="J30" s="272">
        <v>21131</v>
      </c>
    </row>
    <row r="31" spans="1:6">
      <c r="A31" s="268"/>
      <c r="B31" s="263"/>
      <c r="C31" s="261"/>
      <c r="D31" s="151" t="s">
        <v>123</v>
      </c>
      <c r="E31" s="261"/>
      <c r="F31" s="262"/>
    </row>
    <row r="32" ht="14.25" spans="1:6">
      <c r="A32" s="268"/>
      <c r="B32" s="263"/>
      <c r="C32" s="263"/>
      <c r="D32" s="151" t="s">
        <v>124</v>
      </c>
      <c r="E32" s="261"/>
      <c r="F32" s="269"/>
    </row>
    <row r="33" ht="18.75" spans="1:7">
      <c r="A33" s="258" t="s">
        <v>125</v>
      </c>
      <c r="B33" s="184">
        <f>SUM(B34:B41)</f>
        <v>2685.5</v>
      </c>
      <c r="C33" s="255">
        <v>-35.0278836592235</v>
      </c>
      <c r="D33" s="259" t="s">
        <v>126</v>
      </c>
      <c r="E33" s="184">
        <v>16.25</v>
      </c>
      <c r="F33" s="256">
        <v>-35.1222580928323</v>
      </c>
      <c r="G33" s="257"/>
    </row>
    <row r="34" spans="1:6">
      <c r="A34" s="148" t="s">
        <v>127</v>
      </c>
      <c r="B34" s="270">
        <v>1766.1</v>
      </c>
      <c r="C34" s="261"/>
      <c r="D34" s="151" t="s">
        <v>128</v>
      </c>
      <c r="E34" s="261"/>
      <c r="F34" s="262"/>
    </row>
    <row r="35" spans="1:6">
      <c r="A35" s="148" t="s">
        <v>129</v>
      </c>
      <c r="B35" s="270"/>
      <c r="C35" s="261"/>
      <c r="D35" s="151" t="s">
        <v>694</v>
      </c>
      <c r="E35" s="261"/>
      <c r="F35" s="262"/>
    </row>
    <row r="36" spans="1:6">
      <c r="A36" s="148" t="s">
        <v>833</v>
      </c>
      <c r="B36" s="261">
        <v>16.25</v>
      </c>
      <c r="C36" s="261"/>
      <c r="D36" s="151" t="s">
        <v>132</v>
      </c>
      <c r="E36" s="261"/>
      <c r="F36" s="262"/>
    </row>
    <row r="37" spans="1:6">
      <c r="A37" s="148" t="s">
        <v>133</v>
      </c>
      <c r="B37" s="270"/>
      <c r="C37" s="261"/>
      <c r="D37" s="151" t="s">
        <v>834</v>
      </c>
      <c r="E37" s="261"/>
      <c r="F37" s="262"/>
    </row>
    <row r="38" spans="1:6">
      <c r="A38" s="148" t="s">
        <v>835</v>
      </c>
      <c r="B38" s="270"/>
      <c r="C38" s="261"/>
      <c r="D38" s="151" t="s">
        <v>836</v>
      </c>
      <c r="E38" s="261"/>
      <c r="F38" s="148"/>
    </row>
    <row r="39" spans="1:6">
      <c r="A39" s="148" t="s">
        <v>137</v>
      </c>
      <c r="B39" s="270"/>
      <c r="C39" s="261"/>
      <c r="D39" s="151" t="s">
        <v>142</v>
      </c>
      <c r="E39" s="270"/>
      <c r="F39" s="148"/>
    </row>
    <row r="40" spans="1:6">
      <c r="A40" s="148" t="s">
        <v>139</v>
      </c>
      <c r="B40" s="270"/>
      <c r="C40" s="261"/>
      <c r="D40" s="151" t="s">
        <v>144</v>
      </c>
      <c r="E40" s="261"/>
      <c r="F40" s="148"/>
    </row>
    <row r="41" spans="1:6">
      <c r="A41" s="148" t="s">
        <v>143</v>
      </c>
      <c r="B41" s="270">
        <v>903.15</v>
      </c>
      <c r="C41" s="261"/>
      <c r="D41" s="151" t="s">
        <v>837</v>
      </c>
      <c r="E41" s="261">
        <v>16.25</v>
      </c>
      <c r="F41" s="148"/>
    </row>
    <row r="42" ht="53.25" customHeight="1" spans="1:6">
      <c r="A42" s="194" t="s">
        <v>838</v>
      </c>
      <c r="B42" s="195"/>
      <c r="C42" s="195"/>
      <c r="D42" s="195"/>
      <c r="E42" s="195"/>
      <c r="F42" s="194"/>
    </row>
  </sheetData>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21"/>
  <sheetViews>
    <sheetView workbookViewId="0">
      <pane ySplit="4" topLeftCell="A5" activePane="bottomLeft" state="frozen"/>
      <selection/>
      <selection pane="bottomLeft" activeCell="A475" sqref="A475"/>
    </sheetView>
  </sheetViews>
  <sheetFormatPr defaultColWidth="21.5" defaultRowHeight="14.25" outlineLevelCol="1"/>
  <cols>
    <col min="1" max="1" width="51.625" style="233" customWidth="1"/>
    <col min="2" max="2" width="30.625" style="234" customWidth="1"/>
    <col min="3" max="16384" width="21.5" style="235"/>
  </cols>
  <sheetData>
    <row r="1" ht="18.75" spans="1:2">
      <c r="A1" s="29" t="s">
        <v>839</v>
      </c>
      <c r="B1" s="123"/>
    </row>
    <row r="2" s="232" customFormat="1" ht="22.5" spans="1:2">
      <c r="A2" s="106" t="s">
        <v>840</v>
      </c>
      <c r="B2" s="124"/>
    </row>
    <row r="3" ht="27" customHeight="1" spans="1:2">
      <c r="A3" s="236" t="s">
        <v>2</v>
      </c>
      <c r="B3" s="237"/>
    </row>
    <row r="4" ht="24" customHeight="1" spans="1:2">
      <c r="A4" s="238" t="s">
        <v>150</v>
      </c>
      <c r="B4" s="239" t="s">
        <v>841</v>
      </c>
    </row>
    <row r="5" ht="25.5" customHeight="1" spans="1:2">
      <c r="A5" s="240" t="s">
        <v>75</v>
      </c>
      <c r="B5" s="241">
        <f>B6+B111+B177+B207+B275+B344+B360+B475+B493+B513+B514</f>
        <v>3199.25</v>
      </c>
    </row>
    <row r="6" ht="20.1" customHeight="1" spans="1:2">
      <c r="A6" s="242" t="s">
        <v>77</v>
      </c>
      <c r="B6" s="243">
        <f>B7+B21+B40+B54+B58+B82</f>
        <v>1200.11</v>
      </c>
    </row>
    <row r="7" ht="20.1" customHeight="1" spans="1:2">
      <c r="A7" s="242" t="s">
        <v>842</v>
      </c>
      <c r="B7" s="243">
        <v>42.63</v>
      </c>
    </row>
    <row r="8" ht="20.1" customHeight="1" spans="1:2">
      <c r="A8" s="242" t="s">
        <v>843</v>
      </c>
      <c r="B8" s="243">
        <v>42.63</v>
      </c>
    </row>
    <row r="9" ht="20.1" hidden="1" customHeight="1" spans="1:2">
      <c r="A9" s="242" t="s">
        <v>844</v>
      </c>
      <c r="B9" s="243"/>
    </row>
    <row r="10" ht="20.1" hidden="1" customHeight="1" spans="1:2">
      <c r="A10" s="242" t="s">
        <v>845</v>
      </c>
      <c r="B10" s="243"/>
    </row>
    <row r="11" ht="20.1" hidden="1" customHeight="1" spans="1:2">
      <c r="A11" s="242" t="s">
        <v>846</v>
      </c>
      <c r="B11" s="243"/>
    </row>
    <row r="12" ht="20.1" hidden="1" customHeight="1" spans="1:2">
      <c r="A12" s="242" t="s">
        <v>847</v>
      </c>
      <c r="B12" s="243"/>
    </row>
    <row r="13" ht="20.1" hidden="1" customHeight="1" spans="1:2">
      <c r="A13" s="242" t="s">
        <v>848</v>
      </c>
      <c r="B13" s="243"/>
    </row>
    <row r="14" ht="20.1" hidden="1" customHeight="1" spans="1:2">
      <c r="A14" s="242" t="s">
        <v>849</v>
      </c>
      <c r="B14" s="243"/>
    </row>
    <row r="15" ht="20.1" hidden="1" customHeight="1" spans="1:2">
      <c r="A15" s="242" t="s">
        <v>843</v>
      </c>
      <c r="B15" s="243"/>
    </row>
    <row r="16" ht="20.1" hidden="1" customHeight="1" spans="1:2">
      <c r="A16" s="242" t="s">
        <v>844</v>
      </c>
      <c r="B16" s="243"/>
    </row>
    <row r="17" ht="20.1" hidden="1" customHeight="1" spans="1:2">
      <c r="A17" s="242" t="s">
        <v>850</v>
      </c>
      <c r="B17" s="243"/>
    </row>
    <row r="18" ht="20.1" hidden="1" customHeight="1" spans="1:2">
      <c r="A18" s="242" t="s">
        <v>851</v>
      </c>
      <c r="B18" s="243"/>
    </row>
    <row r="19" ht="20.1" hidden="1" customHeight="1" spans="1:2">
      <c r="A19" s="242" t="s">
        <v>852</v>
      </c>
      <c r="B19" s="243"/>
    </row>
    <row r="20" ht="20.1" hidden="1" customHeight="1" spans="1:2">
      <c r="A20" s="242" t="s">
        <v>848</v>
      </c>
      <c r="B20" s="243"/>
    </row>
    <row r="21" ht="20.1" customHeight="1" spans="1:2">
      <c r="A21" s="242" t="s">
        <v>853</v>
      </c>
      <c r="B21" s="243">
        <v>980.55</v>
      </c>
    </row>
    <row r="22" ht="20.1" customHeight="1" spans="1:2">
      <c r="A22" s="242" t="s">
        <v>843</v>
      </c>
      <c r="B22" s="243">
        <v>884.01</v>
      </c>
    </row>
    <row r="23" ht="20.1" customHeight="1" spans="1:2">
      <c r="A23" s="242" t="s">
        <v>844</v>
      </c>
      <c r="B23" s="243">
        <v>82.56</v>
      </c>
    </row>
    <row r="24" ht="20.1" customHeight="1" spans="1:2">
      <c r="A24" s="242" t="s">
        <v>854</v>
      </c>
      <c r="B24" s="243">
        <v>13.98</v>
      </c>
    </row>
    <row r="25" ht="39.6" hidden="1" customHeight="1" spans="1:2">
      <c r="A25" s="242" t="s">
        <v>848</v>
      </c>
      <c r="B25" s="243"/>
    </row>
    <row r="26" ht="13.5" hidden="1" spans="1:2">
      <c r="A26" s="242" t="s">
        <v>855</v>
      </c>
      <c r="B26" s="243"/>
    </row>
    <row r="27" ht="13.5" hidden="1" spans="1:2">
      <c r="A27" s="242" t="s">
        <v>856</v>
      </c>
      <c r="B27" s="243"/>
    </row>
    <row r="28" ht="13.5" hidden="1" spans="1:2">
      <c r="A28" s="242" t="s">
        <v>843</v>
      </c>
      <c r="B28" s="243"/>
    </row>
    <row r="29" ht="13.5" hidden="1" spans="1:2">
      <c r="A29" s="242" t="s">
        <v>844</v>
      </c>
      <c r="B29" s="243"/>
    </row>
    <row r="30" ht="13.5" hidden="1" spans="1:2">
      <c r="A30" s="242" t="s">
        <v>857</v>
      </c>
      <c r="B30" s="243"/>
    </row>
    <row r="31" ht="13.5" hidden="1" spans="1:2">
      <c r="A31" s="242" t="s">
        <v>858</v>
      </c>
      <c r="B31" s="243"/>
    </row>
    <row r="32" ht="13.5" hidden="1" spans="1:2">
      <c r="A32" s="242" t="s">
        <v>859</v>
      </c>
      <c r="B32" s="243"/>
    </row>
    <row r="33" ht="13.5" hidden="1" spans="1:2">
      <c r="A33" s="242" t="s">
        <v>848</v>
      </c>
      <c r="B33" s="243"/>
    </row>
    <row r="34" ht="13.5" hidden="1" spans="1:2">
      <c r="A34" s="242" t="s">
        <v>860</v>
      </c>
      <c r="B34" s="243"/>
    </row>
    <row r="35" ht="13.5" hidden="1" spans="1:2">
      <c r="A35" s="242" t="s">
        <v>861</v>
      </c>
      <c r="B35" s="243"/>
    </row>
    <row r="36" ht="13.5" hidden="1" spans="1:2">
      <c r="A36" s="242" t="s">
        <v>843</v>
      </c>
      <c r="B36" s="243"/>
    </row>
    <row r="37" ht="13.5" hidden="1" spans="1:2">
      <c r="A37" s="242" t="s">
        <v>862</v>
      </c>
      <c r="B37" s="243"/>
    </row>
    <row r="38" ht="13.5" hidden="1" spans="1:2">
      <c r="A38" s="242" t="s">
        <v>863</v>
      </c>
      <c r="B38" s="243"/>
    </row>
    <row r="39" ht="13.5" hidden="1" spans="1:2">
      <c r="A39" s="242" t="s">
        <v>864</v>
      </c>
      <c r="B39" s="243"/>
    </row>
    <row r="40" ht="13.5" spans="1:2">
      <c r="A40" s="242" t="s">
        <v>865</v>
      </c>
      <c r="B40" s="243">
        <v>104.98</v>
      </c>
    </row>
    <row r="41" ht="13.5" spans="1:2">
      <c r="A41" s="242" t="s">
        <v>843</v>
      </c>
      <c r="B41" s="243">
        <v>104.98</v>
      </c>
    </row>
    <row r="42" ht="13.5" hidden="1" spans="1:2">
      <c r="A42" s="242" t="s">
        <v>844</v>
      </c>
      <c r="B42" s="243"/>
    </row>
    <row r="43" ht="13.5" hidden="1" spans="1:2">
      <c r="A43" s="242" t="s">
        <v>866</v>
      </c>
      <c r="B43" s="243"/>
    </row>
    <row r="44" ht="13.5" hidden="1" spans="1:2">
      <c r="A44" s="242" t="s">
        <v>867</v>
      </c>
      <c r="B44" s="243"/>
    </row>
    <row r="45" ht="13.5" hidden="1" spans="1:2">
      <c r="A45" s="242" t="s">
        <v>848</v>
      </c>
      <c r="B45" s="243"/>
    </row>
    <row r="46" ht="13.5" hidden="1" spans="1:2">
      <c r="A46" s="242" t="s">
        <v>868</v>
      </c>
      <c r="B46" s="243"/>
    </row>
    <row r="47" ht="13.5" hidden="1" spans="1:2">
      <c r="A47" s="242" t="s">
        <v>869</v>
      </c>
      <c r="B47" s="243"/>
    </row>
    <row r="48" ht="13.5" hidden="1" spans="1:2">
      <c r="A48" s="242" t="s">
        <v>870</v>
      </c>
      <c r="B48" s="243"/>
    </row>
    <row r="49" ht="13.5" hidden="1" spans="1:2">
      <c r="A49" s="242" t="s">
        <v>844</v>
      </c>
      <c r="B49" s="243"/>
    </row>
    <row r="50" ht="13.5" hidden="1" spans="1:2">
      <c r="A50" s="242" t="s">
        <v>871</v>
      </c>
      <c r="B50" s="243"/>
    </row>
    <row r="51" ht="13.5" hidden="1" spans="1:2">
      <c r="A51" s="242" t="s">
        <v>843</v>
      </c>
      <c r="B51" s="243"/>
    </row>
    <row r="52" ht="13.5" hidden="1" spans="1:2">
      <c r="A52" s="242" t="s">
        <v>844</v>
      </c>
      <c r="B52" s="243"/>
    </row>
    <row r="53" ht="13.5" hidden="1" spans="1:2">
      <c r="A53" s="242" t="s">
        <v>872</v>
      </c>
      <c r="B53" s="243"/>
    </row>
    <row r="54" ht="13.5" spans="1:2">
      <c r="A54" s="242" t="s">
        <v>873</v>
      </c>
      <c r="B54" s="243">
        <v>18.74</v>
      </c>
    </row>
    <row r="55" ht="13.5" spans="1:2">
      <c r="A55" s="242" t="s">
        <v>843</v>
      </c>
      <c r="B55" s="243">
        <v>18.74</v>
      </c>
    </row>
    <row r="56" ht="13.5" hidden="1" spans="1:2">
      <c r="A56" s="242" t="s">
        <v>844</v>
      </c>
      <c r="B56" s="243"/>
    </row>
    <row r="57" ht="13.5" hidden="1" spans="1:2">
      <c r="A57" s="242" t="s">
        <v>848</v>
      </c>
      <c r="B57" s="243"/>
    </row>
    <row r="58" ht="13.5" spans="1:2">
      <c r="A58" s="242" t="s">
        <v>874</v>
      </c>
      <c r="B58" s="243">
        <v>35.65</v>
      </c>
    </row>
    <row r="59" ht="13.5" hidden="1" spans="1:2">
      <c r="A59" s="242" t="s">
        <v>843</v>
      </c>
      <c r="B59" s="243"/>
    </row>
    <row r="60" ht="13.5" hidden="1" spans="1:2">
      <c r="A60" s="242" t="s">
        <v>844</v>
      </c>
      <c r="B60" s="243"/>
    </row>
    <row r="61" ht="13.5" spans="1:2">
      <c r="A61" s="242" t="s">
        <v>875</v>
      </c>
      <c r="B61" s="243">
        <v>35.6</v>
      </c>
    </row>
    <row r="62" ht="13.5" hidden="1" spans="1:2">
      <c r="A62" s="242" t="s">
        <v>848</v>
      </c>
      <c r="B62" s="243"/>
    </row>
    <row r="63" ht="13.5" hidden="1" spans="1:2">
      <c r="A63" s="242" t="s">
        <v>876</v>
      </c>
      <c r="B63" s="243"/>
    </row>
    <row r="64" ht="13.5" hidden="1" spans="1:2">
      <c r="A64" s="242" t="s">
        <v>877</v>
      </c>
      <c r="B64" s="243"/>
    </row>
    <row r="65" ht="13.5" hidden="1" spans="1:2">
      <c r="A65" s="242" t="s">
        <v>843</v>
      </c>
      <c r="B65" s="243"/>
    </row>
    <row r="66" ht="13.5" hidden="1" spans="1:2">
      <c r="A66" s="242" t="s">
        <v>848</v>
      </c>
      <c r="B66" s="243"/>
    </row>
    <row r="67" ht="13.5" hidden="1" spans="1:2">
      <c r="A67" s="242" t="s">
        <v>878</v>
      </c>
      <c r="B67" s="243"/>
    </row>
    <row r="68" ht="13.5" hidden="1" spans="1:2">
      <c r="A68" s="242" t="s">
        <v>879</v>
      </c>
      <c r="B68" s="243"/>
    </row>
    <row r="69" ht="13.5" hidden="1" spans="1:2">
      <c r="A69" s="242" t="s">
        <v>843</v>
      </c>
      <c r="B69" s="243"/>
    </row>
    <row r="70" ht="13.5" hidden="1" spans="1:2">
      <c r="A70" s="242" t="s">
        <v>844</v>
      </c>
      <c r="B70" s="243"/>
    </row>
    <row r="71" ht="13.5" hidden="1" spans="1:2">
      <c r="A71" s="242" t="s">
        <v>880</v>
      </c>
      <c r="B71" s="243"/>
    </row>
    <row r="72" ht="13.5" hidden="1" spans="1:2">
      <c r="A72" s="242" t="s">
        <v>843</v>
      </c>
      <c r="B72" s="243"/>
    </row>
    <row r="73" ht="13.5" hidden="1" spans="1:2">
      <c r="A73" s="242" t="s">
        <v>844</v>
      </c>
      <c r="B73" s="243"/>
    </row>
    <row r="74" ht="13.5" hidden="1" spans="1:2">
      <c r="A74" s="242" t="s">
        <v>852</v>
      </c>
      <c r="B74" s="243"/>
    </row>
    <row r="75" ht="13.5" hidden="1" spans="1:2">
      <c r="A75" s="242" t="s">
        <v>848</v>
      </c>
      <c r="B75" s="243"/>
    </row>
    <row r="76" ht="13.5" hidden="1" spans="1:2">
      <c r="A76" s="242" t="s">
        <v>881</v>
      </c>
      <c r="B76" s="243"/>
    </row>
    <row r="77" ht="13.5" hidden="1" spans="1:2">
      <c r="A77" s="242" t="s">
        <v>882</v>
      </c>
      <c r="B77" s="243"/>
    </row>
    <row r="78" ht="13.5" hidden="1" spans="1:2">
      <c r="A78" s="242" t="s">
        <v>843</v>
      </c>
      <c r="B78" s="243"/>
    </row>
    <row r="79" ht="13.5" hidden="1" spans="1:2">
      <c r="A79" s="242" t="s">
        <v>844</v>
      </c>
      <c r="B79" s="243"/>
    </row>
    <row r="80" ht="13.5" hidden="1" spans="1:2">
      <c r="A80" s="242" t="s">
        <v>848</v>
      </c>
      <c r="B80" s="243"/>
    </row>
    <row r="81" ht="13.5" hidden="1" spans="1:2">
      <c r="A81" s="242" t="s">
        <v>883</v>
      </c>
      <c r="B81" s="243"/>
    </row>
    <row r="82" ht="13.5" spans="1:2">
      <c r="A82" s="242" t="s">
        <v>884</v>
      </c>
      <c r="B82" s="243">
        <v>17.56</v>
      </c>
    </row>
    <row r="83" ht="13.5" spans="1:2">
      <c r="A83" s="242" t="s">
        <v>843</v>
      </c>
      <c r="B83" s="243">
        <v>12.56</v>
      </c>
    </row>
    <row r="84" ht="13.5" hidden="1" spans="1:2">
      <c r="A84" s="242" t="s">
        <v>844</v>
      </c>
      <c r="B84" s="243"/>
    </row>
    <row r="85" ht="13.5" hidden="1" spans="1:2">
      <c r="A85" s="242" t="s">
        <v>848</v>
      </c>
      <c r="B85" s="243"/>
    </row>
    <row r="86" ht="13.5" hidden="1" spans="1:2">
      <c r="A86" s="242" t="s">
        <v>885</v>
      </c>
      <c r="B86" s="243"/>
    </row>
    <row r="87" ht="13.5" hidden="1" spans="1:2">
      <c r="A87" s="242" t="s">
        <v>843</v>
      </c>
      <c r="B87" s="243"/>
    </row>
    <row r="88" ht="13.5" hidden="1" spans="1:2">
      <c r="A88" s="242" t="s">
        <v>844</v>
      </c>
      <c r="B88" s="243"/>
    </row>
    <row r="89" ht="13.5" hidden="1" spans="1:2">
      <c r="A89" s="242" t="s">
        <v>886</v>
      </c>
      <c r="B89" s="243"/>
    </row>
    <row r="90" ht="13.5" hidden="1" spans="1:2">
      <c r="A90" s="242" t="s">
        <v>848</v>
      </c>
      <c r="B90" s="243"/>
    </row>
    <row r="91" ht="13.5" spans="1:2">
      <c r="A91" s="242" t="s">
        <v>887</v>
      </c>
      <c r="B91" s="243">
        <v>5</v>
      </c>
    </row>
    <row r="92" ht="13.5" hidden="1" spans="1:2">
      <c r="A92" s="242" t="s">
        <v>888</v>
      </c>
      <c r="B92" s="243"/>
    </row>
    <row r="93" ht="13.5" hidden="1" spans="1:2">
      <c r="A93" s="242" t="s">
        <v>843</v>
      </c>
      <c r="B93" s="243"/>
    </row>
    <row r="94" ht="13.5" hidden="1" spans="1:2">
      <c r="A94" s="242" t="s">
        <v>848</v>
      </c>
      <c r="B94" s="243"/>
    </row>
    <row r="95" ht="13.5" hidden="1" spans="1:2">
      <c r="A95" s="242" t="s">
        <v>889</v>
      </c>
      <c r="B95" s="243"/>
    </row>
    <row r="96" ht="13.5" hidden="1" spans="1:2">
      <c r="A96" s="242" t="s">
        <v>843</v>
      </c>
      <c r="B96" s="243"/>
    </row>
    <row r="97" ht="13.5" hidden="1" spans="1:2">
      <c r="A97" s="242" t="s">
        <v>844</v>
      </c>
      <c r="B97" s="243"/>
    </row>
    <row r="98" ht="13.5" hidden="1" spans="1:2">
      <c r="A98" s="242" t="s">
        <v>890</v>
      </c>
      <c r="B98" s="243"/>
    </row>
    <row r="99" ht="13.5" hidden="1" spans="1:2">
      <c r="A99" s="242" t="s">
        <v>848</v>
      </c>
      <c r="B99" s="243"/>
    </row>
    <row r="100" ht="13.5" hidden="1" spans="1:2">
      <c r="A100" s="242" t="s">
        <v>891</v>
      </c>
      <c r="B100" s="243"/>
    </row>
    <row r="101" ht="13.5" hidden="1" spans="1:2">
      <c r="A101" s="242" t="s">
        <v>843</v>
      </c>
      <c r="B101" s="243"/>
    </row>
    <row r="102" ht="13.5" hidden="1" spans="1:2">
      <c r="A102" s="242" t="s">
        <v>844</v>
      </c>
      <c r="B102" s="243"/>
    </row>
    <row r="103" ht="13.5" hidden="1" spans="1:2">
      <c r="A103" s="242" t="s">
        <v>206</v>
      </c>
      <c r="B103" s="243"/>
    </row>
    <row r="104" ht="13.5" hidden="1" spans="1:2">
      <c r="A104" s="242" t="s">
        <v>892</v>
      </c>
      <c r="B104" s="243"/>
    </row>
    <row r="105" ht="13.5" hidden="1" spans="1:2">
      <c r="A105" s="242" t="s">
        <v>843</v>
      </c>
      <c r="B105" s="243"/>
    </row>
    <row r="106" ht="13.5" hidden="1" spans="1:2">
      <c r="A106" s="242" t="s">
        <v>844</v>
      </c>
      <c r="B106" s="243"/>
    </row>
    <row r="107" ht="13.5" hidden="1" spans="1:2">
      <c r="A107" s="242" t="s">
        <v>893</v>
      </c>
      <c r="B107" s="243"/>
    </row>
    <row r="108" ht="13.5" hidden="1" spans="1:2">
      <c r="A108" s="242" t="s">
        <v>844</v>
      </c>
      <c r="B108" s="243"/>
    </row>
    <row r="109" ht="13.5" hidden="1" spans="1:2">
      <c r="A109" s="242" t="s">
        <v>894</v>
      </c>
      <c r="B109" s="243"/>
    </row>
    <row r="110" ht="13.5" hidden="1" spans="1:2">
      <c r="A110" s="242" t="s">
        <v>212</v>
      </c>
      <c r="B110" s="243"/>
    </row>
    <row r="111" ht="13.5" spans="1:2">
      <c r="A111" s="242" t="s">
        <v>895</v>
      </c>
      <c r="B111" s="243">
        <v>5</v>
      </c>
    </row>
    <row r="112" ht="13.5" hidden="1" spans="1:2">
      <c r="A112" s="242" t="s">
        <v>896</v>
      </c>
      <c r="B112" s="243"/>
    </row>
    <row r="113" ht="13.5" hidden="1" spans="1:2">
      <c r="A113" s="242" t="s">
        <v>897</v>
      </c>
      <c r="B113" s="243"/>
    </row>
    <row r="114" ht="13.5" hidden="1" spans="1:2">
      <c r="A114" s="242" t="s">
        <v>898</v>
      </c>
      <c r="B114" s="243"/>
    </row>
    <row r="115" ht="13.5" spans="1:2">
      <c r="A115" s="242" t="s">
        <v>899</v>
      </c>
      <c r="B115" s="243">
        <v>5</v>
      </c>
    </row>
    <row r="116" ht="13.5" hidden="1" spans="1:2">
      <c r="A116" s="242" t="s">
        <v>218</v>
      </c>
      <c r="B116" s="243"/>
    </row>
    <row r="117" ht="13.5" hidden="1" spans="1:2">
      <c r="A117" s="242" t="s">
        <v>900</v>
      </c>
      <c r="B117" s="243"/>
    </row>
    <row r="118" ht="13.5" hidden="1" spans="1:2">
      <c r="A118" s="242" t="s">
        <v>901</v>
      </c>
      <c r="B118" s="243"/>
    </row>
    <row r="119" ht="13.5" hidden="1" spans="1:2">
      <c r="A119" s="242" t="s">
        <v>221</v>
      </c>
      <c r="B119" s="243"/>
    </row>
    <row r="120" ht="13.5" hidden="1" spans="1:2">
      <c r="A120" s="242" t="s">
        <v>902</v>
      </c>
      <c r="B120" s="243"/>
    </row>
    <row r="121" ht="13.5" hidden="1" spans="1:2">
      <c r="A121" s="242" t="s">
        <v>843</v>
      </c>
      <c r="B121" s="243"/>
    </row>
    <row r="122" ht="13.5" hidden="1" spans="1:2">
      <c r="A122" s="242" t="s">
        <v>866</v>
      </c>
      <c r="B122" s="243"/>
    </row>
    <row r="123" ht="13.5" hidden="1" spans="1:2">
      <c r="A123" s="242" t="s">
        <v>903</v>
      </c>
      <c r="B123" s="243"/>
    </row>
    <row r="124" ht="13.5" hidden="1" spans="1:2">
      <c r="A124" s="242" t="s">
        <v>904</v>
      </c>
      <c r="B124" s="243"/>
    </row>
    <row r="125" ht="13.5" hidden="1" spans="1:2">
      <c r="A125" s="242" t="s">
        <v>905</v>
      </c>
      <c r="B125" s="243"/>
    </row>
    <row r="126" ht="13.5" hidden="1" spans="1:2">
      <c r="A126" s="242" t="s">
        <v>843</v>
      </c>
      <c r="B126" s="243"/>
    </row>
    <row r="127" ht="13.5" hidden="1" spans="1:2">
      <c r="A127" s="242" t="s">
        <v>844</v>
      </c>
      <c r="B127" s="243"/>
    </row>
    <row r="128" ht="13.5" hidden="1" spans="1:2">
      <c r="A128" s="242" t="s">
        <v>906</v>
      </c>
      <c r="B128" s="243"/>
    </row>
    <row r="129" ht="13.5" hidden="1" spans="1:2">
      <c r="A129" s="242" t="s">
        <v>907</v>
      </c>
      <c r="B129" s="243"/>
    </row>
    <row r="130" ht="13.5" hidden="1" spans="1:2">
      <c r="A130" s="242" t="s">
        <v>908</v>
      </c>
      <c r="B130" s="243"/>
    </row>
    <row r="131" ht="13.5" hidden="1" spans="1:2">
      <c r="A131" s="242" t="s">
        <v>909</v>
      </c>
      <c r="B131" s="243"/>
    </row>
    <row r="132" ht="13.5" hidden="1" spans="1:2">
      <c r="A132" s="242" t="s">
        <v>910</v>
      </c>
      <c r="B132" s="243"/>
    </row>
    <row r="133" ht="13.5" hidden="1" spans="1:2">
      <c r="A133" s="242" t="s">
        <v>911</v>
      </c>
      <c r="B133" s="243"/>
    </row>
    <row r="134" ht="13.5" hidden="1" spans="1:2">
      <c r="A134" s="242" t="s">
        <v>912</v>
      </c>
      <c r="B134" s="243"/>
    </row>
    <row r="135" ht="13.5" hidden="1" spans="1:2">
      <c r="A135" s="242" t="s">
        <v>848</v>
      </c>
      <c r="B135" s="243"/>
    </row>
    <row r="136" ht="13.5" hidden="1" spans="1:2">
      <c r="A136" s="242" t="s">
        <v>913</v>
      </c>
      <c r="B136" s="243"/>
    </row>
    <row r="137" ht="13.5" hidden="1" spans="1:2">
      <c r="A137" s="242" t="s">
        <v>914</v>
      </c>
      <c r="B137" s="243"/>
    </row>
    <row r="138" ht="13.5" hidden="1" spans="1:2">
      <c r="A138" s="242" t="s">
        <v>915</v>
      </c>
      <c r="B138" s="243"/>
    </row>
    <row r="139" ht="13.5" hidden="1" spans="1:2">
      <c r="A139" s="242" t="s">
        <v>843</v>
      </c>
      <c r="B139" s="243"/>
    </row>
    <row r="140" ht="13.5" hidden="1" spans="1:2">
      <c r="A140" s="242" t="s">
        <v>844</v>
      </c>
      <c r="B140" s="243"/>
    </row>
    <row r="141" ht="13.5" hidden="1" spans="1:2">
      <c r="A141" s="242" t="s">
        <v>916</v>
      </c>
      <c r="B141" s="243"/>
    </row>
    <row r="142" ht="13.5" hidden="1" spans="1:2">
      <c r="A142" s="242" t="s">
        <v>917</v>
      </c>
      <c r="B142" s="243"/>
    </row>
    <row r="143" ht="13.5" hidden="1" spans="1:2">
      <c r="A143" s="242" t="s">
        <v>918</v>
      </c>
      <c r="B143" s="243"/>
    </row>
    <row r="144" ht="13.5" hidden="1" spans="1:2">
      <c r="A144" s="242" t="s">
        <v>919</v>
      </c>
      <c r="B144" s="243"/>
    </row>
    <row r="145" ht="13.5" hidden="1" spans="1:2">
      <c r="A145" s="242" t="s">
        <v>920</v>
      </c>
      <c r="B145" s="243"/>
    </row>
    <row r="146" ht="13.5" hidden="1" spans="1:2">
      <c r="A146" s="242" t="s">
        <v>921</v>
      </c>
      <c r="B146" s="243"/>
    </row>
    <row r="147" ht="13.5" hidden="1" spans="1:2">
      <c r="A147" s="242" t="s">
        <v>922</v>
      </c>
      <c r="B147" s="243"/>
    </row>
    <row r="148" ht="13.5" hidden="1" spans="1:2">
      <c r="A148" s="242" t="s">
        <v>923</v>
      </c>
      <c r="B148" s="243"/>
    </row>
    <row r="149" ht="13.5" hidden="1" spans="1:2">
      <c r="A149" s="242" t="s">
        <v>924</v>
      </c>
      <c r="B149" s="243"/>
    </row>
    <row r="150" ht="13.5" hidden="1" spans="1:2">
      <c r="A150" s="242" t="s">
        <v>925</v>
      </c>
      <c r="B150" s="243"/>
    </row>
    <row r="151" ht="13.5" hidden="1" spans="1:2">
      <c r="A151" s="242" t="s">
        <v>926</v>
      </c>
      <c r="B151" s="243"/>
    </row>
    <row r="152" ht="13.5" hidden="1" spans="1:2">
      <c r="A152" s="242" t="s">
        <v>927</v>
      </c>
      <c r="B152" s="243"/>
    </row>
    <row r="153" ht="13.5" hidden="1" spans="1:2">
      <c r="A153" s="242" t="s">
        <v>928</v>
      </c>
      <c r="B153" s="243"/>
    </row>
    <row r="154" ht="13.5" hidden="1" spans="1:2">
      <c r="A154" s="242" t="s">
        <v>929</v>
      </c>
      <c r="B154" s="243"/>
    </row>
    <row r="155" ht="13.5" hidden="1" spans="1:2">
      <c r="A155" s="242" t="s">
        <v>930</v>
      </c>
      <c r="B155" s="243"/>
    </row>
    <row r="156" ht="13.5" hidden="1" spans="1:2">
      <c r="A156" s="242" t="s">
        <v>931</v>
      </c>
      <c r="B156" s="243"/>
    </row>
    <row r="157" ht="13.5" hidden="1" spans="1:2">
      <c r="A157" s="242" t="s">
        <v>932</v>
      </c>
      <c r="B157" s="243"/>
    </row>
    <row r="158" ht="13.5" hidden="1" spans="1:2">
      <c r="A158" s="242" t="s">
        <v>933</v>
      </c>
      <c r="B158" s="243"/>
    </row>
    <row r="159" ht="13.5" hidden="1" spans="1:2">
      <c r="A159" s="242" t="s">
        <v>934</v>
      </c>
      <c r="B159" s="243"/>
    </row>
    <row r="160" ht="13.5" hidden="1" spans="1:2">
      <c r="A160" s="242" t="s">
        <v>261</v>
      </c>
      <c r="B160" s="243"/>
    </row>
    <row r="161" ht="13.5" hidden="1" spans="1:2">
      <c r="A161" s="242" t="s">
        <v>935</v>
      </c>
      <c r="B161" s="243"/>
    </row>
    <row r="162" ht="13.5" hidden="1" spans="1:2">
      <c r="A162" s="242" t="s">
        <v>936</v>
      </c>
      <c r="B162" s="243"/>
    </row>
    <row r="163" ht="13.5" hidden="1" spans="1:2">
      <c r="A163" s="242" t="s">
        <v>843</v>
      </c>
      <c r="B163" s="243"/>
    </row>
    <row r="164" ht="13.5" hidden="1" spans="1:2">
      <c r="A164" s="242" t="s">
        <v>937</v>
      </c>
      <c r="B164" s="243"/>
    </row>
    <row r="165" ht="13.5" hidden="1" spans="1:2">
      <c r="A165" s="242" t="s">
        <v>938</v>
      </c>
      <c r="B165" s="243"/>
    </row>
    <row r="166" ht="13.5" hidden="1" spans="1:2">
      <c r="A166" s="242" t="s">
        <v>939</v>
      </c>
      <c r="B166" s="243"/>
    </row>
    <row r="167" ht="13.5" hidden="1" spans="1:2">
      <c r="A167" s="242" t="s">
        <v>940</v>
      </c>
      <c r="B167" s="243"/>
    </row>
    <row r="168" ht="13.5" hidden="1" spans="1:2">
      <c r="A168" s="242" t="s">
        <v>941</v>
      </c>
      <c r="B168" s="243"/>
    </row>
    <row r="169" ht="13.5" hidden="1" spans="1:2">
      <c r="A169" s="242" t="s">
        <v>942</v>
      </c>
      <c r="B169" s="243"/>
    </row>
    <row r="170" ht="13.5" hidden="1" spans="1:2">
      <c r="A170" s="242" t="s">
        <v>943</v>
      </c>
      <c r="B170" s="243"/>
    </row>
    <row r="171" ht="13.5" hidden="1" spans="1:2">
      <c r="A171" s="242" t="s">
        <v>944</v>
      </c>
      <c r="B171" s="243"/>
    </row>
    <row r="172" ht="13.5" hidden="1" spans="1:2">
      <c r="A172" s="242" t="s">
        <v>945</v>
      </c>
      <c r="B172" s="243"/>
    </row>
    <row r="173" ht="13.5" hidden="1" spans="1:2">
      <c r="A173" s="242" t="s">
        <v>946</v>
      </c>
      <c r="B173" s="243"/>
    </row>
    <row r="174" ht="13.5" hidden="1" spans="1:2">
      <c r="A174" s="242" t="s">
        <v>947</v>
      </c>
      <c r="B174" s="243"/>
    </row>
    <row r="175" ht="13.5" hidden="1" spans="1:2">
      <c r="A175" s="242" t="s">
        <v>948</v>
      </c>
      <c r="B175" s="243"/>
    </row>
    <row r="176" ht="13.5" hidden="1" spans="1:2">
      <c r="A176" s="242" t="s">
        <v>276</v>
      </c>
      <c r="B176" s="243"/>
    </row>
    <row r="177" ht="13.5" spans="1:2">
      <c r="A177" s="242" t="s">
        <v>949</v>
      </c>
      <c r="B177" s="243">
        <v>92.6</v>
      </c>
    </row>
    <row r="178" ht="13.5" spans="1:2">
      <c r="A178" s="242" t="s">
        <v>950</v>
      </c>
      <c r="B178" s="243">
        <v>92.6</v>
      </c>
    </row>
    <row r="179" ht="13.5" hidden="1" spans="1:2">
      <c r="A179" s="242" t="s">
        <v>843</v>
      </c>
      <c r="B179" s="243"/>
    </row>
    <row r="180" ht="13.5" hidden="1" spans="1:2">
      <c r="A180" s="242" t="s">
        <v>951</v>
      </c>
      <c r="B180" s="243"/>
    </row>
    <row r="181" ht="13.5" hidden="1" spans="1:2">
      <c r="A181" s="242" t="s">
        <v>952</v>
      </c>
      <c r="B181" s="243"/>
    </row>
    <row r="182" ht="13.5" hidden="1" spans="1:2">
      <c r="A182" s="242" t="s">
        <v>953</v>
      </c>
      <c r="B182" s="243"/>
    </row>
    <row r="183" ht="13.5" spans="1:2">
      <c r="A183" s="242" t="s">
        <v>954</v>
      </c>
      <c r="B183" s="243">
        <v>92.6</v>
      </c>
    </row>
    <row r="184" ht="13.5" hidden="1" spans="1:2">
      <c r="A184" s="242" t="s">
        <v>955</v>
      </c>
      <c r="B184" s="243"/>
    </row>
    <row r="185" ht="13.5" hidden="1" spans="1:2">
      <c r="A185" s="242" t="s">
        <v>956</v>
      </c>
      <c r="B185" s="243"/>
    </row>
    <row r="186" ht="13.5" hidden="1" spans="1:2">
      <c r="A186" s="242" t="s">
        <v>957</v>
      </c>
      <c r="B186" s="243"/>
    </row>
    <row r="187" ht="13.5" hidden="1" spans="1:2">
      <c r="A187" s="242" t="s">
        <v>958</v>
      </c>
      <c r="B187" s="243"/>
    </row>
    <row r="188" ht="13.5" hidden="1" spans="1:2">
      <c r="A188" s="242" t="s">
        <v>959</v>
      </c>
      <c r="B188" s="243"/>
    </row>
    <row r="189" ht="13.5" hidden="1" spans="1:2">
      <c r="A189" s="242" t="s">
        <v>960</v>
      </c>
      <c r="B189" s="243"/>
    </row>
    <row r="190" ht="13.5" hidden="1" spans="1:2">
      <c r="A190" s="242" t="s">
        <v>961</v>
      </c>
      <c r="B190" s="243"/>
    </row>
    <row r="191" ht="13.5" hidden="1" spans="1:2">
      <c r="A191" s="242" t="s">
        <v>962</v>
      </c>
      <c r="B191" s="243"/>
    </row>
    <row r="192" ht="13.5" hidden="1" spans="1:2">
      <c r="A192" s="242" t="s">
        <v>963</v>
      </c>
      <c r="B192" s="243"/>
    </row>
    <row r="193" ht="13.5" hidden="1" spans="1:2">
      <c r="A193" s="242" t="s">
        <v>964</v>
      </c>
      <c r="B193" s="243"/>
    </row>
    <row r="194" ht="13.5" hidden="1" spans="1:2">
      <c r="A194" s="242" t="s">
        <v>965</v>
      </c>
      <c r="B194" s="243"/>
    </row>
    <row r="195" ht="13.5" hidden="1" spans="1:2">
      <c r="A195" s="242" t="s">
        <v>966</v>
      </c>
      <c r="B195" s="243"/>
    </row>
    <row r="196" ht="13.5" hidden="1" spans="1:2">
      <c r="A196" s="242" t="s">
        <v>967</v>
      </c>
      <c r="B196" s="243"/>
    </row>
    <row r="197" ht="13.5" hidden="1" spans="1:2">
      <c r="A197" s="242" t="s">
        <v>968</v>
      </c>
      <c r="B197" s="243"/>
    </row>
    <row r="198" ht="13.5" hidden="1" spans="1:2">
      <c r="A198" s="242" t="s">
        <v>969</v>
      </c>
      <c r="B198" s="243"/>
    </row>
    <row r="199" ht="13.5" hidden="1" spans="1:2">
      <c r="A199" s="242" t="s">
        <v>970</v>
      </c>
      <c r="B199" s="243"/>
    </row>
    <row r="200" ht="13.5" hidden="1" spans="1:2">
      <c r="A200" s="242" t="s">
        <v>971</v>
      </c>
      <c r="B200" s="243"/>
    </row>
    <row r="201" ht="13.5" hidden="1" spans="1:2">
      <c r="A201" s="242" t="s">
        <v>972</v>
      </c>
      <c r="B201" s="243"/>
    </row>
    <row r="202" ht="13.5" hidden="1" spans="1:2">
      <c r="A202" s="242" t="s">
        <v>973</v>
      </c>
      <c r="B202" s="243"/>
    </row>
    <row r="203" ht="13.5" hidden="1" spans="1:2">
      <c r="A203" s="242" t="s">
        <v>974</v>
      </c>
      <c r="B203" s="243"/>
    </row>
    <row r="204" ht="13.5" hidden="1" spans="1:2">
      <c r="A204" s="242" t="s">
        <v>975</v>
      </c>
      <c r="B204" s="243"/>
    </row>
    <row r="205" ht="13.5" hidden="1" spans="1:2">
      <c r="A205" s="242" t="s">
        <v>976</v>
      </c>
      <c r="B205" s="243"/>
    </row>
    <row r="206" ht="13.5" hidden="1" spans="1:2">
      <c r="A206" s="242" t="s">
        <v>977</v>
      </c>
      <c r="B206" s="243"/>
    </row>
    <row r="207" ht="13.5" spans="1:2">
      <c r="A207" s="242" t="s">
        <v>978</v>
      </c>
      <c r="B207" s="243">
        <v>309.45</v>
      </c>
    </row>
    <row r="208" ht="13.5" spans="1:2">
      <c r="A208" s="242" t="s">
        <v>979</v>
      </c>
      <c r="B208" s="243">
        <v>23.85</v>
      </c>
    </row>
    <row r="209" ht="13.5" hidden="1" spans="1:2">
      <c r="A209" s="242" t="s">
        <v>843</v>
      </c>
      <c r="B209" s="243"/>
    </row>
    <row r="210" ht="13.5" hidden="1" spans="1:2">
      <c r="A210" s="242" t="s">
        <v>844</v>
      </c>
      <c r="B210" s="243"/>
    </row>
    <row r="211" ht="13.5" hidden="1" spans="1:2">
      <c r="A211" s="242" t="s">
        <v>980</v>
      </c>
      <c r="B211" s="243"/>
    </row>
    <row r="212" ht="13.5" hidden="1" spans="1:2">
      <c r="A212" s="242" t="s">
        <v>981</v>
      </c>
      <c r="B212" s="243"/>
    </row>
    <row r="213" ht="13.5" hidden="1" spans="1:2">
      <c r="A213" s="242" t="s">
        <v>866</v>
      </c>
      <c r="B213" s="243"/>
    </row>
    <row r="214" ht="13.5" spans="1:2">
      <c r="A214" s="242" t="s">
        <v>982</v>
      </c>
      <c r="B214" s="243">
        <v>23.85</v>
      </c>
    </row>
    <row r="215" ht="13.5" hidden="1" spans="1:2">
      <c r="A215" s="242" t="s">
        <v>983</v>
      </c>
      <c r="B215" s="243"/>
    </row>
    <row r="216" ht="13.5" hidden="1" spans="1:2">
      <c r="A216" s="242" t="s">
        <v>984</v>
      </c>
      <c r="B216" s="243"/>
    </row>
    <row r="217" ht="13.5" hidden="1" spans="1:2">
      <c r="A217" s="242" t="s">
        <v>985</v>
      </c>
      <c r="B217" s="243"/>
    </row>
    <row r="218" ht="13.5" spans="1:2">
      <c r="A218" s="242" t="s">
        <v>986</v>
      </c>
      <c r="B218" s="243">
        <v>56.05</v>
      </c>
    </row>
    <row r="219" ht="13.5" hidden="1" spans="1:2">
      <c r="A219" s="242" t="s">
        <v>843</v>
      </c>
      <c r="B219" s="243"/>
    </row>
    <row r="220" ht="13.5" hidden="1" spans="1:2">
      <c r="A220" s="242" t="s">
        <v>844</v>
      </c>
      <c r="B220" s="243"/>
    </row>
    <row r="221" ht="13.5" hidden="1" spans="1:2">
      <c r="A221" s="242" t="s">
        <v>987</v>
      </c>
      <c r="B221" s="243"/>
    </row>
    <row r="222" ht="13.5" hidden="1" spans="1:2">
      <c r="A222" s="242" t="s">
        <v>988</v>
      </c>
      <c r="B222" s="243"/>
    </row>
    <row r="223" ht="13.5" spans="1:2">
      <c r="A223" s="242" t="s">
        <v>989</v>
      </c>
      <c r="B223" s="243">
        <v>56.05</v>
      </c>
    </row>
    <row r="224" ht="13.5" hidden="1" spans="1:2">
      <c r="A224" s="242" t="s">
        <v>990</v>
      </c>
      <c r="B224" s="243"/>
    </row>
    <row r="225" ht="13.5" spans="1:2">
      <c r="A225" s="242" t="s">
        <v>991</v>
      </c>
      <c r="B225" s="243">
        <v>167.13</v>
      </c>
    </row>
    <row r="226" ht="13.5" hidden="1" spans="1:2">
      <c r="A226" s="242" t="s">
        <v>992</v>
      </c>
      <c r="B226" s="243"/>
    </row>
    <row r="227" ht="13.5" spans="1:2">
      <c r="A227" s="242" t="s">
        <v>993</v>
      </c>
      <c r="B227" s="243">
        <v>78.36</v>
      </c>
    </row>
    <row r="228" ht="13.5" spans="1:2">
      <c r="A228" s="242" t="s">
        <v>994</v>
      </c>
      <c r="B228" s="243">
        <v>39.18</v>
      </c>
    </row>
    <row r="229" ht="13.5" spans="1:2">
      <c r="A229" s="242" t="s">
        <v>995</v>
      </c>
      <c r="B229" s="243">
        <v>45.59</v>
      </c>
    </row>
    <row r="230" ht="13.5" hidden="1" spans="1:2">
      <c r="A230" s="242" t="s">
        <v>996</v>
      </c>
      <c r="B230" s="243"/>
    </row>
    <row r="231" ht="13.5" hidden="1" spans="1:2">
      <c r="A231" s="242" t="s">
        <v>997</v>
      </c>
      <c r="B231" s="243"/>
    </row>
    <row r="232" ht="13.5" hidden="1" spans="1:2">
      <c r="A232" s="242" t="s">
        <v>998</v>
      </c>
      <c r="B232" s="243"/>
    </row>
    <row r="233" ht="13.5" hidden="1" spans="1:2">
      <c r="A233" s="242" t="s">
        <v>999</v>
      </c>
      <c r="B233" s="243"/>
    </row>
    <row r="234" ht="13.5" hidden="1" spans="1:2">
      <c r="A234" s="242" t="s">
        <v>1000</v>
      </c>
      <c r="B234" s="243"/>
    </row>
    <row r="235" ht="13.5" hidden="1" spans="1:2">
      <c r="A235" s="242" t="s">
        <v>1001</v>
      </c>
      <c r="B235" s="243"/>
    </row>
    <row r="236" ht="13.5" hidden="1" spans="1:2">
      <c r="A236" s="242" t="s">
        <v>1002</v>
      </c>
      <c r="B236" s="243"/>
    </row>
    <row r="237" ht="13.5" hidden="1" spans="1:2">
      <c r="A237" s="242" t="s">
        <v>1003</v>
      </c>
      <c r="B237" s="243"/>
    </row>
    <row r="238" ht="13.5" hidden="1" spans="1:2">
      <c r="A238" s="242" t="s">
        <v>1004</v>
      </c>
      <c r="B238" s="243"/>
    </row>
    <row r="239" ht="13.5" hidden="1" spans="1:2">
      <c r="A239" s="242" t="s">
        <v>1005</v>
      </c>
      <c r="B239" s="243"/>
    </row>
    <row r="240" ht="13.5" hidden="1" spans="1:2">
      <c r="A240" s="242" t="s">
        <v>1006</v>
      </c>
      <c r="B240" s="243"/>
    </row>
    <row r="241" ht="13.5" hidden="1" spans="1:2">
      <c r="A241" s="242" t="s">
        <v>1007</v>
      </c>
      <c r="B241" s="243"/>
    </row>
    <row r="242" ht="13.5" hidden="1" spans="1:2">
      <c r="A242" s="242" t="s">
        <v>1008</v>
      </c>
      <c r="B242" s="243"/>
    </row>
    <row r="243" ht="13.5" hidden="1" spans="1:2">
      <c r="A243" s="242" t="s">
        <v>1009</v>
      </c>
      <c r="B243" s="243"/>
    </row>
    <row r="244" ht="13.5" hidden="1" spans="1:2">
      <c r="A244" s="242" t="s">
        <v>1010</v>
      </c>
      <c r="B244" s="243"/>
    </row>
    <row r="245" ht="13.5" hidden="1" spans="1:2">
      <c r="A245" s="242" t="s">
        <v>1011</v>
      </c>
      <c r="B245" s="243"/>
    </row>
    <row r="246" ht="13.5" hidden="1" spans="1:2">
      <c r="A246" s="242" t="s">
        <v>1012</v>
      </c>
      <c r="B246" s="243"/>
    </row>
    <row r="247" ht="13.5" hidden="1" spans="1:2">
      <c r="A247" s="242" t="s">
        <v>1013</v>
      </c>
      <c r="B247" s="243"/>
    </row>
    <row r="248" ht="13.5" spans="1:2">
      <c r="A248" s="242" t="s">
        <v>1014</v>
      </c>
      <c r="B248" s="243">
        <v>6</v>
      </c>
    </row>
    <row r="249" ht="13.5" hidden="1" spans="1:2">
      <c r="A249" s="242" t="s">
        <v>843</v>
      </c>
      <c r="B249" s="243"/>
    </row>
    <row r="250" ht="13.5" hidden="1" spans="1:2">
      <c r="A250" s="242" t="s">
        <v>1015</v>
      </c>
      <c r="B250" s="243"/>
    </row>
    <row r="251" ht="13.5" hidden="1" spans="1:2">
      <c r="A251" s="242" t="s">
        <v>1016</v>
      </c>
      <c r="B251" s="243"/>
    </row>
    <row r="252" ht="13.5" hidden="1" spans="1:2">
      <c r="A252" s="242" t="s">
        <v>1017</v>
      </c>
      <c r="B252" s="243"/>
    </row>
    <row r="253" ht="13.5" hidden="1" spans="1:2">
      <c r="A253" s="242" t="s">
        <v>1018</v>
      </c>
      <c r="B253" s="243"/>
    </row>
    <row r="254" ht="13.5" spans="1:2">
      <c r="A254" s="242" t="s">
        <v>1019</v>
      </c>
      <c r="B254" s="243">
        <v>6</v>
      </c>
    </row>
    <row r="255" ht="13.5" hidden="1" spans="1:2">
      <c r="A255" s="242" t="s">
        <v>1020</v>
      </c>
      <c r="B255" s="243"/>
    </row>
    <row r="256" ht="13.5" hidden="1" spans="1:2">
      <c r="A256" s="242" t="s">
        <v>1021</v>
      </c>
      <c r="B256" s="243"/>
    </row>
    <row r="257" ht="13.5" hidden="1" spans="1:2">
      <c r="A257" s="242" t="s">
        <v>1022</v>
      </c>
      <c r="B257" s="243"/>
    </row>
    <row r="258" ht="13.5" hidden="1" spans="1:2">
      <c r="A258" s="242" t="s">
        <v>1023</v>
      </c>
      <c r="B258" s="243"/>
    </row>
    <row r="259" ht="13.5" spans="1:2">
      <c r="A259" s="242" t="s">
        <v>1024</v>
      </c>
      <c r="B259" s="243">
        <v>15.24</v>
      </c>
    </row>
    <row r="260" ht="13.5" spans="1:2">
      <c r="A260" s="242" t="s">
        <v>1025</v>
      </c>
      <c r="B260" s="243">
        <v>15.24</v>
      </c>
    </row>
    <row r="261" ht="13.5" hidden="1" spans="1:2">
      <c r="A261" s="242" t="s">
        <v>1026</v>
      </c>
      <c r="B261" s="243"/>
    </row>
    <row r="262" ht="13.5" spans="1:2">
      <c r="A262" s="242" t="s">
        <v>1027</v>
      </c>
      <c r="B262" s="243">
        <v>2.48</v>
      </c>
    </row>
    <row r="263" ht="13.5" spans="1:2">
      <c r="A263" s="242" t="s">
        <v>1028</v>
      </c>
      <c r="B263" s="243">
        <v>2.48</v>
      </c>
    </row>
    <row r="264" ht="13.5" spans="1:2">
      <c r="A264" s="242" t="s">
        <v>1029</v>
      </c>
      <c r="B264" s="243">
        <v>5.59</v>
      </c>
    </row>
    <row r="265" ht="13.5" spans="1:2">
      <c r="A265" s="242" t="s">
        <v>1030</v>
      </c>
      <c r="B265" s="243">
        <v>5.59</v>
      </c>
    </row>
    <row r="266" ht="13.5" spans="1:2">
      <c r="A266" s="242" t="s">
        <v>1031</v>
      </c>
      <c r="B266" s="243">
        <v>33.08</v>
      </c>
    </row>
    <row r="267" ht="13.5" hidden="1" spans="1:2">
      <c r="A267" s="242" t="s">
        <v>843</v>
      </c>
      <c r="B267" s="243"/>
    </row>
    <row r="268" ht="13.5" hidden="1" spans="1:2">
      <c r="A268" s="242" t="s">
        <v>844</v>
      </c>
      <c r="B268" s="243"/>
    </row>
    <row r="269" ht="13.5" hidden="1" spans="1:2">
      <c r="A269" s="242" t="s">
        <v>1032</v>
      </c>
      <c r="B269" s="243"/>
    </row>
    <row r="270" ht="13.5" hidden="1" spans="1:2">
      <c r="A270" s="242" t="s">
        <v>1033</v>
      </c>
      <c r="B270" s="243"/>
    </row>
    <row r="271" ht="13.5" spans="1:2">
      <c r="A271" s="242" t="s">
        <v>848</v>
      </c>
      <c r="B271" s="243">
        <v>33.08</v>
      </c>
    </row>
    <row r="272" ht="13.5" hidden="1" spans="1:2">
      <c r="A272" s="242" t="s">
        <v>1034</v>
      </c>
      <c r="B272" s="243"/>
    </row>
    <row r="273" ht="13.5" hidden="1" spans="1:2">
      <c r="A273" s="242" t="s">
        <v>1035</v>
      </c>
      <c r="B273" s="243"/>
    </row>
    <row r="274" ht="13.5" hidden="1" spans="1:2">
      <c r="A274" s="242" t="s">
        <v>378</v>
      </c>
      <c r="B274" s="243"/>
    </row>
    <row r="275" ht="13.5" spans="1:2">
      <c r="A275" s="242" t="s">
        <v>1036</v>
      </c>
      <c r="B275" s="243">
        <v>84.49</v>
      </c>
    </row>
    <row r="276" ht="13.5" spans="1:2">
      <c r="A276" s="242" t="s">
        <v>1037</v>
      </c>
      <c r="B276" s="243">
        <v>12.69</v>
      </c>
    </row>
    <row r="277" ht="13.5" spans="1:2">
      <c r="A277" s="242" t="s">
        <v>843</v>
      </c>
      <c r="B277" s="243">
        <v>12.69</v>
      </c>
    </row>
    <row r="278" ht="13.5" hidden="1" spans="1:2">
      <c r="A278" s="242" t="s">
        <v>844</v>
      </c>
      <c r="B278" s="243"/>
    </row>
    <row r="279" ht="13.5" hidden="1" spans="1:2">
      <c r="A279" s="242" t="s">
        <v>1038</v>
      </c>
      <c r="B279" s="243"/>
    </row>
    <row r="280" ht="13.5" hidden="1" spans="1:2">
      <c r="A280" s="242" t="s">
        <v>1039</v>
      </c>
      <c r="B280" s="243"/>
    </row>
    <row r="281" ht="13.5" hidden="1" spans="1:2">
      <c r="A281" s="242" t="s">
        <v>1040</v>
      </c>
      <c r="B281" s="243"/>
    </row>
    <row r="282" ht="13.5" hidden="1" spans="1:2">
      <c r="A282" s="242" t="s">
        <v>1041</v>
      </c>
      <c r="B282" s="243"/>
    </row>
    <row r="283" ht="13.5" hidden="1" spans="1:2">
      <c r="A283" s="242" t="s">
        <v>1042</v>
      </c>
      <c r="B283" s="243"/>
    </row>
    <row r="284" ht="13.5" hidden="1" spans="1:2">
      <c r="A284" s="242" t="s">
        <v>1043</v>
      </c>
      <c r="B284" s="243"/>
    </row>
    <row r="285" ht="13.5" hidden="1" spans="1:2">
      <c r="A285" s="242" t="s">
        <v>1044</v>
      </c>
      <c r="B285" s="243"/>
    </row>
    <row r="286" ht="13.5" hidden="1" spans="1:2">
      <c r="A286" s="242" t="s">
        <v>1045</v>
      </c>
      <c r="B286" s="243"/>
    </row>
    <row r="287" ht="13.5" hidden="1" spans="1:2">
      <c r="A287" s="242" t="s">
        <v>1046</v>
      </c>
      <c r="B287" s="243"/>
    </row>
    <row r="288" ht="13.5" hidden="1" spans="1:2">
      <c r="A288" s="242" t="s">
        <v>1047</v>
      </c>
      <c r="B288" s="243"/>
    </row>
    <row r="289" ht="13.5" hidden="1" spans="1:2">
      <c r="A289" s="242" t="s">
        <v>1048</v>
      </c>
      <c r="B289" s="243"/>
    </row>
    <row r="290" ht="13.5" hidden="1" spans="1:2">
      <c r="A290" s="242" t="s">
        <v>1049</v>
      </c>
      <c r="B290" s="243"/>
    </row>
    <row r="291" ht="13.5" hidden="1" spans="1:2">
      <c r="A291" s="242" t="s">
        <v>1050</v>
      </c>
      <c r="B291" s="243"/>
    </row>
    <row r="292" ht="13.5" hidden="1" spans="1:2">
      <c r="A292" s="242" t="s">
        <v>1051</v>
      </c>
      <c r="B292" s="243"/>
    </row>
    <row r="293" ht="13.5" hidden="1" spans="1:2">
      <c r="A293" s="242" t="s">
        <v>1052</v>
      </c>
      <c r="B293" s="243"/>
    </row>
    <row r="294" ht="13.5" hidden="1" spans="1:2">
      <c r="A294" s="242" t="s">
        <v>1053</v>
      </c>
      <c r="B294" s="243"/>
    </row>
    <row r="295" ht="13.5" hidden="1" spans="1:2">
      <c r="A295" s="242" t="s">
        <v>1054</v>
      </c>
      <c r="B295" s="243"/>
    </row>
    <row r="296" ht="13.5" hidden="1" spans="1:2">
      <c r="A296" s="242" t="s">
        <v>1055</v>
      </c>
      <c r="B296" s="243"/>
    </row>
    <row r="297" ht="13.5" hidden="1" spans="1:2">
      <c r="A297" s="242" t="s">
        <v>1056</v>
      </c>
      <c r="B297" s="243"/>
    </row>
    <row r="298" ht="13.5" hidden="1" spans="1:2">
      <c r="A298" s="242" t="s">
        <v>1057</v>
      </c>
      <c r="B298" s="243"/>
    </row>
    <row r="299" ht="13.5" hidden="1" spans="1:2">
      <c r="A299" s="242" t="s">
        <v>1058</v>
      </c>
      <c r="B299" s="243"/>
    </row>
    <row r="300" ht="13.5" hidden="1" spans="1:2">
      <c r="A300" s="242" t="s">
        <v>1059</v>
      </c>
      <c r="B300" s="243"/>
    </row>
    <row r="301" ht="13.5" spans="1:2">
      <c r="A301" s="242" t="s">
        <v>1060</v>
      </c>
      <c r="B301" s="243">
        <v>71.8</v>
      </c>
    </row>
    <row r="302" ht="13.5" spans="1:2">
      <c r="A302" s="242" t="s">
        <v>1061</v>
      </c>
      <c r="B302" s="243">
        <v>23.43</v>
      </c>
    </row>
    <row r="303" ht="13.5" spans="1:2">
      <c r="A303" s="242" t="s">
        <v>1062</v>
      </c>
      <c r="B303" s="243">
        <v>18.2</v>
      </c>
    </row>
    <row r="304" ht="13.5" spans="1:2">
      <c r="A304" s="242" t="s">
        <v>1063</v>
      </c>
      <c r="B304" s="243">
        <v>21.36</v>
      </c>
    </row>
    <row r="305" ht="13.5" spans="1:2">
      <c r="A305" s="242" t="s">
        <v>1064</v>
      </c>
      <c r="B305" s="243">
        <v>8.81</v>
      </c>
    </row>
    <row r="306" ht="13.5" hidden="1" spans="1:2">
      <c r="A306" s="242" t="s">
        <v>1065</v>
      </c>
      <c r="B306" s="243"/>
    </row>
    <row r="307" ht="13.5" hidden="1" spans="1:2">
      <c r="A307" s="242" t="s">
        <v>1066</v>
      </c>
      <c r="B307" s="243"/>
    </row>
    <row r="308" ht="13.5" hidden="1" spans="1:2">
      <c r="A308" s="242" t="s">
        <v>1067</v>
      </c>
      <c r="B308" s="243"/>
    </row>
    <row r="309" ht="13.5" hidden="1" spans="1:2">
      <c r="A309" s="242" t="s">
        <v>1068</v>
      </c>
      <c r="B309" s="243"/>
    </row>
    <row r="310" ht="13.5" hidden="1" spans="1:2">
      <c r="A310" s="242" t="s">
        <v>1069</v>
      </c>
      <c r="B310" s="243"/>
    </row>
    <row r="311" ht="13.5" hidden="1" spans="1:2">
      <c r="A311" s="242" t="s">
        <v>1070</v>
      </c>
      <c r="B311" s="243"/>
    </row>
    <row r="312" ht="13.5" hidden="1" spans="1:2">
      <c r="A312" s="242" t="s">
        <v>1071</v>
      </c>
      <c r="B312" s="243"/>
    </row>
    <row r="313" ht="13.5" hidden="1" spans="1:2">
      <c r="A313" s="242" t="s">
        <v>1072</v>
      </c>
      <c r="B313" s="243"/>
    </row>
    <row r="314" ht="13.5" hidden="1" spans="1:2">
      <c r="A314" s="242" t="s">
        <v>843</v>
      </c>
      <c r="B314" s="243"/>
    </row>
    <row r="315" ht="13.5" hidden="1" spans="1:2">
      <c r="A315" s="242" t="s">
        <v>844</v>
      </c>
      <c r="B315" s="243"/>
    </row>
    <row r="316" ht="13.5" hidden="1" spans="1:2">
      <c r="A316" s="242" t="s">
        <v>848</v>
      </c>
      <c r="B316" s="243"/>
    </row>
    <row r="317" ht="13.5" hidden="1" spans="1:2">
      <c r="A317" s="242" t="s">
        <v>1073</v>
      </c>
      <c r="B317" s="243"/>
    </row>
    <row r="318" ht="13.5" hidden="1" spans="1:2">
      <c r="A318" s="242" t="s">
        <v>1074</v>
      </c>
      <c r="B318" s="243"/>
    </row>
    <row r="319" ht="13.5" hidden="1" spans="1:2">
      <c r="A319" s="242" t="s">
        <v>420</v>
      </c>
      <c r="B319" s="243"/>
    </row>
    <row r="320" ht="13.5" hidden="1" spans="1:2">
      <c r="A320" s="242" t="s">
        <v>1075</v>
      </c>
      <c r="B320" s="243"/>
    </row>
    <row r="321" ht="13.5" hidden="1" spans="1:2">
      <c r="A321" s="242" t="s">
        <v>1076</v>
      </c>
      <c r="B321" s="243"/>
    </row>
    <row r="322" ht="13.5" hidden="1" spans="1:2">
      <c r="A322" s="242" t="s">
        <v>843</v>
      </c>
      <c r="B322" s="243"/>
    </row>
    <row r="323" ht="13.5" hidden="1" spans="1:2">
      <c r="A323" s="242" t="s">
        <v>1077</v>
      </c>
      <c r="B323" s="243"/>
    </row>
    <row r="324" ht="13.5" hidden="1" spans="1:2">
      <c r="A324" s="242" t="s">
        <v>1078</v>
      </c>
      <c r="B324" s="243"/>
    </row>
    <row r="325" ht="13.5" hidden="1" spans="1:2">
      <c r="A325" s="242" t="s">
        <v>1079</v>
      </c>
      <c r="B325" s="243"/>
    </row>
    <row r="326" ht="13.5" hidden="1" spans="1:2">
      <c r="A326" s="242" t="s">
        <v>1080</v>
      </c>
      <c r="B326" s="243"/>
    </row>
    <row r="327" ht="13.5" hidden="1" spans="1:2">
      <c r="A327" s="242" t="s">
        <v>1081</v>
      </c>
      <c r="B327" s="243"/>
    </row>
    <row r="328" ht="13.5" hidden="1" spans="1:2">
      <c r="A328" s="242" t="s">
        <v>1082</v>
      </c>
      <c r="B328" s="243"/>
    </row>
    <row r="329" ht="13.5" hidden="1" spans="1:2">
      <c r="A329" s="242" t="s">
        <v>1083</v>
      </c>
      <c r="B329" s="243"/>
    </row>
    <row r="330" ht="13.5" hidden="1" spans="1:2">
      <c r="A330" s="242" t="s">
        <v>1084</v>
      </c>
      <c r="B330" s="243"/>
    </row>
    <row r="331" ht="13.5" hidden="1" spans="1:2">
      <c r="A331" s="242" t="s">
        <v>1085</v>
      </c>
      <c r="B331" s="243"/>
    </row>
    <row r="332" ht="13.5" hidden="1" spans="1:2">
      <c r="A332" s="242" t="s">
        <v>1086</v>
      </c>
      <c r="B332" s="243"/>
    </row>
    <row r="333" ht="13.5" hidden="1" spans="1:2">
      <c r="A333" s="242" t="s">
        <v>1087</v>
      </c>
      <c r="B333" s="243"/>
    </row>
    <row r="334" ht="13.5" hidden="1" spans="1:2">
      <c r="A334" s="242" t="s">
        <v>1088</v>
      </c>
      <c r="B334" s="243"/>
    </row>
    <row r="335" ht="13.5" hidden="1" spans="1:2">
      <c r="A335" s="242" t="s">
        <v>1089</v>
      </c>
      <c r="B335" s="243"/>
    </row>
    <row r="336" ht="13.5" hidden="1" spans="1:2">
      <c r="A336" s="242" t="s">
        <v>1090</v>
      </c>
      <c r="B336" s="243"/>
    </row>
    <row r="337" ht="13.5" hidden="1" spans="1:2">
      <c r="A337" s="242" t="s">
        <v>1091</v>
      </c>
      <c r="B337" s="243"/>
    </row>
    <row r="338" ht="13.5" hidden="1" spans="1:2">
      <c r="A338" s="242" t="s">
        <v>439</v>
      </c>
      <c r="B338" s="243"/>
    </row>
    <row r="339" ht="13.5" hidden="1" spans="1:2">
      <c r="A339" s="242" t="s">
        <v>1092</v>
      </c>
      <c r="B339" s="243"/>
    </row>
    <row r="340" ht="13.5" hidden="1" spans="1:2">
      <c r="A340" s="242" t="s">
        <v>1093</v>
      </c>
      <c r="B340" s="243"/>
    </row>
    <row r="341" ht="13.5" hidden="1" spans="1:2">
      <c r="A341" s="242" t="s">
        <v>1094</v>
      </c>
      <c r="B341" s="243"/>
    </row>
    <row r="342" ht="13.5" hidden="1" spans="1:2">
      <c r="A342" s="242" t="s">
        <v>1095</v>
      </c>
      <c r="B342" s="243"/>
    </row>
    <row r="343" ht="13.5" hidden="1" spans="1:2">
      <c r="A343" s="242" t="s">
        <v>447</v>
      </c>
      <c r="B343" s="243"/>
    </row>
    <row r="344" ht="13.5" spans="1:2">
      <c r="A344" s="242" t="s">
        <v>1096</v>
      </c>
      <c r="B344" s="243">
        <v>756.56</v>
      </c>
    </row>
    <row r="345" ht="13.5" spans="1:2">
      <c r="A345" s="242" t="s">
        <v>1097</v>
      </c>
      <c r="B345" s="243">
        <v>35.6</v>
      </c>
    </row>
    <row r="346" ht="13.5" spans="1:2">
      <c r="A346" s="242" t="s">
        <v>843</v>
      </c>
      <c r="B346" s="243">
        <v>11.54</v>
      </c>
    </row>
    <row r="347" ht="13.5" hidden="1" spans="1:2">
      <c r="A347" s="242" t="s">
        <v>844</v>
      </c>
      <c r="B347" s="243"/>
    </row>
    <row r="348" ht="13.5" spans="1:2">
      <c r="A348" s="242" t="s">
        <v>1098</v>
      </c>
      <c r="B348" s="243">
        <v>24.07</v>
      </c>
    </row>
    <row r="349" ht="13.5" hidden="1" spans="1:2">
      <c r="A349" s="242" t="s">
        <v>1099</v>
      </c>
      <c r="B349" s="243"/>
    </row>
    <row r="350" ht="13.5" hidden="1" spans="1:2">
      <c r="A350" s="242" t="s">
        <v>1100</v>
      </c>
      <c r="B350" s="243"/>
    </row>
    <row r="351" ht="13.5" spans="1:2">
      <c r="A351" s="242" t="s">
        <v>1101</v>
      </c>
      <c r="B351" s="243">
        <v>12.61</v>
      </c>
    </row>
    <row r="352" ht="13.5" spans="1:2">
      <c r="A352" s="242" t="s">
        <v>1102</v>
      </c>
      <c r="B352" s="243">
        <v>19</v>
      </c>
    </row>
    <row r="353" ht="13.5" spans="1:2">
      <c r="A353" s="242" t="s">
        <v>1103</v>
      </c>
      <c r="B353" s="243">
        <v>19</v>
      </c>
    </row>
    <row r="354" ht="13.5" spans="1:2">
      <c r="A354" s="242" t="s">
        <v>1104</v>
      </c>
      <c r="B354" s="243">
        <v>100</v>
      </c>
    </row>
    <row r="355" ht="13.5" spans="1:2">
      <c r="A355" s="242" t="s">
        <v>459</v>
      </c>
      <c r="B355" s="243">
        <v>100</v>
      </c>
    </row>
    <row r="356" ht="13.5" hidden="1" spans="1:2">
      <c r="A356" s="242" t="s">
        <v>1105</v>
      </c>
      <c r="B356" s="243"/>
    </row>
    <row r="357" ht="13.5" hidden="1" spans="1:2">
      <c r="A357" s="242" t="s">
        <v>461</v>
      </c>
      <c r="B357" s="243"/>
    </row>
    <row r="358" ht="13.5" spans="1:2">
      <c r="A358" s="242" t="s">
        <v>1106</v>
      </c>
      <c r="B358" s="243">
        <v>589.33</v>
      </c>
    </row>
    <row r="359" ht="13.5" spans="1:2">
      <c r="A359" s="242" t="s">
        <v>463</v>
      </c>
      <c r="B359" s="243">
        <v>589.33</v>
      </c>
    </row>
    <row r="360" ht="13.5" spans="1:2">
      <c r="A360" s="242" t="s">
        <v>1107</v>
      </c>
      <c r="B360" s="243">
        <v>495.62</v>
      </c>
    </row>
    <row r="361" ht="13.5" hidden="1" spans="1:2">
      <c r="A361" s="242" t="s">
        <v>1108</v>
      </c>
      <c r="B361" s="243"/>
    </row>
    <row r="362" ht="13.5" hidden="1" spans="1:2">
      <c r="A362" s="242" t="s">
        <v>843</v>
      </c>
      <c r="B362" s="243"/>
    </row>
    <row r="363" ht="13.5" spans="1:2">
      <c r="A363" s="242" t="s">
        <v>848</v>
      </c>
      <c r="B363" s="243">
        <v>119.69</v>
      </c>
    </row>
    <row r="364" ht="13.5" hidden="1" spans="1:2">
      <c r="A364" s="242" t="s">
        <v>1109</v>
      </c>
      <c r="B364" s="243"/>
    </row>
    <row r="365" ht="13.5" hidden="1" spans="1:2">
      <c r="A365" s="242" t="s">
        <v>1110</v>
      </c>
      <c r="B365" s="243"/>
    </row>
    <row r="366" ht="13.5" hidden="1" spans="1:2">
      <c r="A366" s="242" t="s">
        <v>1111</v>
      </c>
      <c r="B366" s="243"/>
    </row>
    <row r="367" ht="13.5" hidden="1" spans="1:2">
      <c r="A367" s="242" t="s">
        <v>1112</v>
      </c>
      <c r="B367" s="243"/>
    </row>
    <row r="368" ht="13.5" spans="1:2">
      <c r="A368" s="242" t="s">
        <v>1113</v>
      </c>
      <c r="B368" s="243">
        <v>50</v>
      </c>
    </row>
    <row r="369" ht="13.5" hidden="1" spans="1:2">
      <c r="A369" s="242" t="s">
        <v>1114</v>
      </c>
      <c r="B369" s="243"/>
    </row>
    <row r="370" ht="13.5" hidden="1" spans="1:2">
      <c r="A370" s="242" t="s">
        <v>1115</v>
      </c>
      <c r="B370" s="243"/>
    </row>
    <row r="371" ht="13.5" hidden="1" spans="1:2">
      <c r="A371" s="242" t="s">
        <v>1116</v>
      </c>
      <c r="B371" s="243"/>
    </row>
    <row r="372" ht="13.5" hidden="1" spans="1:2">
      <c r="A372" s="242" t="s">
        <v>1117</v>
      </c>
      <c r="B372" s="243"/>
    </row>
    <row r="373" ht="13.5" hidden="1" spans="1:2">
      <c r="A373" s="242" t="s">
        <v>1118</v>
      </c>
      <c r="B373" s="243"/>
    </row>
    <row r="374" ht="13.5" hidden="1" spans="1:2">
      <c r="A374" s="242" t="s">
        <v>1119</v>
      </c>
      <c r="B374" s="243"/>
    </row>
    <row r="375" ht="13.5" hidden="1" spans="1:2">
      <c r="A375" s="242" t="s">
        <v>843</v>
      </c>
      <c r="B375" s="243"/>
    </row>
    <row r="376" ht="13.5" hidden="1" spans="1:2">
      <c r="A376" s="242" t="s">
        <v>1120</v>
      </c>
      <c r="B376" s="243"/>
    </row>
    <row r="377" ht="13.5" hidden="1" spans="1:2">
      <c r="A377" s="242" t="s">
        <v>1121</v>
      </c>
      <c r="B377" s="243"/>
    </row>
    <row r="378" ht="13.5" hidden="1" spans="1:2">
      <c r="A378" s="242" t="s">
        <v>1122</v>
      </c>
      <c r="B378" s="243"/>
    </row>
    <row r="379" ht="13.5" hidden="1" spans="1:2">
      <c r="A379" s="242" t="s">
        <v>1123</v>
      </c>
      <c r="B379" s="243"/>
    </row>
    <row r="380" ht="13.5" hidden="1" spans="1:2">
      <c r="A380" s="242" t="s">
        <v>1124</v>
      </c>
      <c r="B380" s="243"/>
    </row>
    <row r="381" ht="13.5" hidden="1" spans="1:2">
      <c r="A381" s="242" t="s">
        <v>1125</v>
      </c>
      <c r="B381" s="243"/>
    </row>
    <row r="382" ht="13.5" hidden="1" spans="1:2">
      <c r="A382" s="242" t="s">
        <v>1126</v>
      </c>
      <c r="B382" s="243"/>
    </row>
    <row r="383" ht="13.5" hidden="1" spans="1:2">
      <c r="A383" s="242" t="s">
        <v>1127</v>
      </c>
      <c r="B383" s="243"/>
    </row>
    <row r="384" ht="13.5" hidden="1" spans="1:2">
      <c r="A384" s="242" t="s">
        <v>1128</v>
      </c>
      <c r="B384" s="243"/>
    </row>
    <row r="385" ht="13.5" hidden="1" spans="1:2">
      <c r="A385" s="242" t="s">
        <v>1129</v>
      </c>
      <c r="B385" s="243"/>
    </row>
    <row r="386" ht="13.5" spans="1:2">
      <c r="A386" s="242" t="s">
        <v>1130</v>
      </c>
      <c r="B386" s="243">
        <v>10</v>
      </c>
    </row>
    <row r="387" ht="13.5" hidden="1" spans="1:2">
      <c r="A387" s="242" t="s">
        <v>843</v>
      </c>
      <c r="B387" s="243"/>
    </row>
    <row r="388" ht="13.5" hidden="1" spans="1:2">
      <c r="A388" s="242" t="s">
        <v>844</v>
      </c>
      <c r="B388" s="243"/>
    </row>
    <row r="389" ht="13.5" hidden="1" spans="1:2">
      <c r="A389" s="242" t="s">
        <v>1131</v>
      </c>
      <c r="B389" s="243"/>
    </row>
    <row r="390" ht="13.5" hidden="1" spans="1:2">
      <c r="A390" s="242" t="s">
        <v>1132</v>
      </c>
      <c r="B390" s="243"/>
    </row>
    <row r="391" ht="13.5" hidden="1" spans="1:2">
      <c r="A391" s="242" t="s">
        <v>1133</v>
      </c>
      <c r="B391" s="243"/>
    </row>
    <row r="392" ht="13.5" hidden="1" spans="1:2">
      <c r="A392" s="242" t="s">
        <v>1134</v>
      </c>
      <c r="B392" s="243"/>
    </row>
    <row r="393" ht="13.5" hidden="1" spans="1:2">
      <c r="A393" s="242" t="s">
        <v>1135</v>
      </c>
      <c r="B393" s="243"/>
    </row>
    <row r="394" ht="13.5" hidden="1" spans="1:2">
      <c r="A394" s="242" t="s">
        <v>1136</v>
      </c>
      <c r="B394" s="243"/>
    </row>
    <row r="395" ht="13.5" hidden="1" spans="1:2">
      <c r="A395" s="242" t="s">
        <v>1137</v>
      </c>
      <c r="B395" s="243"/>
    </row>
    <row r="396" ht="13.5" hidden="1" spans="1:2">
      <c r="A396" s="242" t="s">
        <v>1138</v>
      </c>
      <c r="B396" s="243"/>
    </row>
    <row r="397" ht="13.5" hidden="1" spans="1:2">
      <c r="A397" s="242" t="s">
        <v>1139</v>
      </c>
      <c r="B397" s="243"/>
    </row>
    <row r="398" ht="13.5" hidden="1" spans="1:2">
      <c r="A398" s="242" t="s">
        <v>1140</v>
      </c>
      <c r="B398" s="243"/>
    </row>
    <row r="399" ht="13.5" spans="1:2">
      <c r="A399" s="242" t="s">
        <v>1141</v>
      </c>
      <c r="B399" s="243">
        <v>10</v>
      </c>
    </row>
    <row r="400" ht="13.5" hidden="1" spans="1:2">
      <c r="A400" s="242" t="s">
        <v>1142</v>
      </c>
      <c r="B400" s="243"/>
    </row>
    <row r="401" ht="13.5" hidden="1" spans="1:2">
      <c r="A401" s="242" t="s">
        <v>1143</v>
      </c>
      <c r="B401" s="243"/>
    </row>
    <row r="402" ht="13.5" hidden="1" spans="1:2">
      <c r="A402" s="242" t="s">
        <v>1144</v>
      </c>
      <c r="B402" s="243"/>
    </row>
    <row r="403" ht="13.5" spans="1:2">
      <c r="A403" s="242" t="s">
        <v>1145</v>
      </c>
      <c r="B403" s="243">
        <v>315.92</v>
      </c>
    </row>
    <row r="404" ht="13.5" spans="1:2">
      <c r="A404" s="242" t="s">
        <v>1146</v>
      </c>
      <c r="B404" s="243">
        <v>87.5</v>
      </c>
    </row>
    <row r="405" ht="13.5" spans="1:2">
      <c r="A405" s="242" t="s">
        <v>1147</v>
      </c>
      <c r="B405" s="243">
        <v>228.42</v>
      </c>
    </row>
    <row r="406" ht="13.5" hidden="1" spans="1:2">
      <c r="A406" s="242" t="s">
        <v>1148</v>
      </c>
      <c r="B406" s="243"/>
    </row>
    <row r="407" ht="13.5" hidden="1" spans="1:2">
      <c r="A407" s="242" t="s">
        <v>1149</v>
      </c>
      <c r="B407" s="243"/>
    </row>
    <row r="408" ht="13.5" hidden="1" spans="1:2">
      <c r="A408" s="242" t="s">
        <v>1150</v>
      </c>
      <c r="B408" s="243"/>
    </row>
    <row r="409" ht="13.5" hidden="1" spans="1:2">
      <c r="A409" s="242" t="s">
        <v>1151</v>
      </c>
      <c r="B409" s="243"/>
    </row>
    <row r="410" ht="13.5" hidden="1" spans="1:2">
      <c r="A410" s="242" t="s">
        <v>1152</v>
      </c>
      <c r="B410" s="243"/>
    </row>
    <row r="411" ht="13.5" hidden="1" spans="1:2">
      <c r="A411" s="242" t="s">
        <v>1153</v>
      </c>
      <c r="B411" s="243"/>
    </row>
    <row r="412" ht="13.5" hidden="1" spans="1:2">
      <c r="A412" s="242" t="s">
        <v>1154</v>
      </c>
      <c r="B412" s="243"/>
    </row>
    <row r="413" ht="13.5" hidden="1" spans="1:2">
      <c r="A413" s="242" t="s">
        <v>1155</v>
      </c>
      <c r="B413" s="243"/>
    </row>
    <row r="414" ht="13.5" hidden="1" spans="1:2">
      <c r="A414" s="242" t="s">
        <v>843</v>
      </c>
      <c r="B414" s="243"/>
    </row>
    <row r="415" ht="13.5" hidden="1" spans="1:2">
      <c r="A415" s="242" t="s">
        <v>1156</v>
      </c>
      <c r="B415" s="243"/>
    </row>
    <row r="416" ht="13.5" hidden="1" spans="1:2">
      <c r="A416" s="242" t="s">
        <v>1157</v>
      </c>
      <c r="B416" s="243"/>
    </row>
    <row r="417" ht="13.5" hidden="1" spans="1:2">
      <c r="A417" s="242" t="s">
        <v>1158</v>
      </c>
      <c r="B417" s="243"/>
    </row>
    <row r="418" ht="13.5" hidden="1" spans="1:2">
      <c r="A418" s="242" t="s">
        <v>1159</v>
      </c>
      <c r="B418" s="243"/>
    </row>
    <row r="419" ht="13.5" hidden="1" spans="1:2">
      <c r="A419" s="242" t="s">
        <v>1160</v>
      </c>
      <c r="B419" s="243"/>
    </row>
    <row r="420" ht="13.5" hidden="1" spans="1:2">
      <c r="A420" s="242" t="s">
        <v>1161</v>
      </c>
      <c r="B420" s="243"/>
    </row>
    <row r="421" ht="13.5" hidden="1" spans="1:2">
      <c r="A421" s="242" t="s">
        <v>1162</v>
      </c>
      <c r="B421" s="243"/>
    </row>
    <row r="422" ht="13.5" hidden="1" spans="1:2">
      <c r="A422" s="242" t="s">
        <v>1163</v>
      </c>
      <c r="B422" s="243"/>
    </row>
    <row r="423" ht="13.5" hidden="1" spans="1:2">
      <c r="A423" s="242" t="s">
        <v>1164</v>
      </c>
      <c r="B423" s="243"/>
    </row>
    <row r="424" ht="13.5" hidden="1" spans="1:2">
      <c r="A424" s="242" t="s">
        <v>1165</v>
      </c>
      <c r="B424" s="243"/>
    </row>
    <row r="425" ht="13.5" hidden="1" spans="1:2">
      <c r="A425" s="242" t="s">
        <v>1166</v>
      </c>
      <c r="B425" s="243"/>
    </row>
    <row r="426" ht="13.5" hidden="1" spans="1:2">
      <c r="A426" s="242" t="s">
        <v>1167</v>
      </c>
      <c r="B426" s="243"/>
    </row>
    <row r="427" ht="13.5" hidden="1" spans="1:2">
      <c r="A427" s="242" t="s">
        <v>1168</v>
      </c>
      <c r="B427" s="243"/>
    </row>
    <row r="428" ht="13.5" hidden="1" spans="1:2">
      <c r="A428" s="242" t="s">
        <v>1169</v>
      </c>
      <c r="B428" s="243"/>
    </row>
    <row r="429" ht="13.5" hidden="1" spans="1:2">
      <c r="A429" s="242" t="s">
        <v>1170</v>
      </c>
      <c r="B429" s="243"/>
    </row>
    <row r="430" ht="13.5" hidden="1" spans="1:2">
      <c r="A430" s="242" t="s">
        <v>1171</v>
      </c>
      <c r="B430" s="243"/>
    </row>
    <row r="431" ht="13.5" hidden="1" spans="1:2">
      <c r="A431" s="242" t="s">
        <v>1172</v>
      </c>
      <c r="B431" s="243"/>
    </row>
    <row r="432" ht="13.5" hidden="1" spans="1:2">
      <c r="A432" s="242" t="s">
        <v>533</v>
      </c>
      <c r="B432" s="243"/>
    </row>
    <row r="433" ht="13.5" hidden="1" spans="1:2">
      <c r="A433" s="242" t="s">
        <v>1173</v>
      </c>
      <c r="B433" s="243"/>
    </row>
    <row r="434" ht="13.5" hidden="1" spans="1:2">
      <c r="A434" s="242" t="s">
        <v>1174</v>
      </c>
      <c r="B434" s="243"/>
    </row>
    <row r="435" ht="13.5" hidden="1" spans="1:2">
      <c r="A435" s="242" t="s">
        <v>844</v>
      </c>
      <c r="B435" s="243"/>
    </row>
    <row r="436" ht="13.5" hidden="1" spans="1:2">
      <c r="A436" s="242" t="s">
        <v>1015</v>
      </c>
      <c r="B436" s="243"/>
    </row>
    <row r="437" ht="13.5" hidden="1" spans="1:2">
      <c r="A437" s="242" t="s">
        <v>1175</v>
      </c>
      <c r="B437" s="243"/>
    </row>
    <row r="438" ht="13.5" hidden="1" spans="1:2">
      <c r="A438" s="242" t="s">
        <v>1176</v>
      </c>
      <c r="B438" s="243"/>
    </row>
    <row r="439" ht="13.5" hidden="1" spans="1:2">
      <c r="A439" s="242" t="s">
        <v>1177</v>
      </c>
      <c r="B439" s="243"/>
    </row>
    <row r="440" ht="13.5" hidden="1" spans="1:2">
      <c r="A440" s="242" t="s">
        <v>1178</v>
      </c>
      <c r="B440" s="243"/>
    </row>
    <row r="441" ht="13.5" hidden="1" spans="1:2">
      <c r="A441" s="242" t="s">
        <v>843</v>
      </c>
      <c r="B441" s="243"/>
    </row>
    <row r="442" ht="13.5" hidden="1" spans="1:2">
      <c r="A442" s="242" t="s">
        <v>844</v>
      </c>
      <c r="B442" s="243"/>
    </row>
    <row r="443" ht="13.5" hidden="1" spans="1:2">
      <c r="A443" s="242" t="s">
        <v>1179</v>
      </c>
      <c r="B443" s="243"/>
    </row>
    <row r="444" ht="13.5" hidden="1" spans="1:2">
      <c r="A444" s="242" t="s">
        <v>1180</v>
      </c>
      <c r="B444" s="243"/>
    </row>
    <row r="445" ht="13.5" hidden="1" spans="1:2">
      <c r="A445" s="242" t="s">
        <v>843</v>
      </c>
      <c r="B445" s="243"/>
    </row>
    <row r="446" ht="13.5" hidden="1" spans="1:2">
      <c r="A446" s="242" t="s">
        <v>1181</v>
      </c>
      <c r="B446" s="243"/>
    </row>
    <row r="447" ht="13.5" hidden="1" spans="1:2">
      <c r="A447" s="242" t="s">
        <v>1182</v>
      </c>
      <c r="B447" s="243"/>
    </row>
    <row r="448" ht="13.5" hidden="1" spans="1:2">
      <c r="A448" s="242" t="s">
        <v>1183</v>
      </c>
      <c r="B448" s="243"/>
    </row>
    <row r="449" ht="13.5" hidden="1" spans="1:2">
      <c r="A449" s="242" t="s">
        <v>1184</v>
      </c>
      <c r="B449" s="243"/>
    </row>
    <row r="450" ht="13.5" hidden="1" spans="1:2">
      <c r="A450" s="242" t="s">
        <v>1185</v>
      </c>
      <c r="B450" s="243"/>
    </row>
    <row r="451" ht="13.5" hidden="1" spans="1:2">
      <c r="A451" s="242" t="s">
        <v>1186</v>
      </c>
      <c r="B451" s="243"/>
    </row>
    <row r="452" ht="13.5" hidden="1" spans="1:2">
      <c r="A452" s="242" t="s">
        <v>1187</v>
      </c>
      <c r="B452" s="243"/>
    </row>
    <row r="453" ht="13.5" hidden="1" spans="1:2">
      <c r="A453" s="242" t="s">
        <v>1188</v>
      </c>
      <c r="B453" s="243"/>
    </row>
    <row r="454" ht="13.5" hidden="1" spans="1:2">
      <c r="A454" s="242" t="s">
        <v>843</v>
      </c>
      <c r="B454" s="243"/>
    </row>
    <row r="455" ht="13.5" hidden="1" spans="1:2">
      <c r="A455" s="242" t="s">
        <v>1189</v>
      </c>
      <c r="B455" s="243"/>
    </row>
    <row r="456" ht="13.5" hidden="1" spans="1:2">
      <c r="A456" s="242" t="s">
        <v>1190</v>
      </c>
      <c r="B456" s="243"/>
    </row>
    <row r="457" ht="13.5" hidden="1" spans="1:2">
      <c r="A457" s="242" t="s">
        <v>1191</v>
      </c>
      <c r="B457" s="243"/>
    </row>
    <row r="458" ht="13.5" hidden="1" spans="1:2">
      <c r="A458" s="242" t="s">
        <v>1192</v>
      </c>
      <c r="B458" s="243"/>
    </row>
    <row r="459" ht="13.5" hidden="1" spans="1:2">
      <c r="A459" s="242" t="s">
        <v>554</v>
      </c>
      <c r="B459" s="243"/>
    </row>
    <row r="460" ht="13.5" hidden="1" spans="1:2">
      <c r="A460" s="242" t="s">
        <v>1193</v>
      </c>
      <c r="B460" s="243"/>
    </row>
    <row r="461" ht="13.5" hidden="1" spans="1:2">
      <c r="A461" s="242" t="s">
        <v>1194</v>
      </c>
      <c r="B461" s="243"/>
    </row>
    <row r="462" ht="13.5" hidden="1" spans="1:2">
      <c r="A462" s="242" t="s">
        <v>844</v>
      </c>
      <c r="B462" s="243"/>
    </row>
    <row r="463" ht="13.5" hidden="1" spans="1:2">
      <c r="A463" s="242" t="s">
        <v>1195</v>
      </c>
      <c r="B463" s="243"/>
    </row>
    <row r="464" ht="13.5" hidden="1" spans="1:2">
      <c r="A464" s="242" t="s">
        <v>1196</v>
      </c>
      <c r="B464" s="243"/>
    </row>
    <row r="465" ht="13.5" hidden="1" spans="1:2">
      <c r="A465" s="242" t="s">
        <v>1197</v>
      </c>
      <c r="B465" s="243"/>
    </row>
    <row r="466" ht="13.5" hidden="1" spans="1:2">
      <c r="A466" s="242" t="s">
        <v>1198</v>
      </c>
      <c r="B466" s="243"/>
    </row>
    <row r="467" ht="13.5" hidden="1" spans="1:2">
      <c r="A467" s="242" t="s">
        <v>1199</v>
      </c>
      <c r="B467" s="243"/>
    </row>
    <row r="468" ht="13.5" hidden="1" spans="1:2">
      <c r="A468" s="242" t="s">
        <v>848</v>
      </c>
      <c r="B468" s="243"/>
    </row>
    <row r="469" ht="13.5" hidden="1" spans="1:2">
      <c r="A469" s="242" t="s">
        <v>1200</v>
      </c>
      <c r="B469" s="243"/>
    </row>
    <row r="470" ht="13.5" hidden="1" spans="1:2">
      <c r="A470" s="242" t="s">
        <v>1201</v>
      </c>
      <c r="B470" s="243"/>
    </row>
    <row r="471" ht="13.5" hidden="1" spans="1:2">
      <c r="A471" s="242" t="s">
        <v>1202</v>
      </c>
      <c r="B471" s="243"/>
    </row>
    <row r="472" ht="13.5" hidden="1" spans="1:2">
      <c r="A472" s="242" t="s">
        <v>1203</v>
      </c>
      <c r="B472" s="243"/>
    </row>
    <row r="473" ht="13.5" hidden="1" spans="1:2">
      <c r="A473" s="242" t="s">
        <v>1204</v>
      </c>
      <c r="B473" s="243"/>
    </row>
    <row r="474" ht="13.5" hidden="1" spans="1:2">
      <c r="A474" s="242" t="s">
        <v>570</v>
      </c>
      <c r="B474" s="243"/>
    </row>
    <row r="475" ht="13.5" spans="1:2">
      <c r="A475" s="242" t="s">
        <v>1205</v>
      </c>
      <c r="B475" s="243">
        <v>93.12</v>
      </c>
    </row>
    <row r="476" ht="13.5" hidden="1" spans="1:2">
      <c r="A476" s="242" t="s">
        <v>1206</v>
      </c>
      <c r="B476" s="243"/>
    </row>
    <row r="477" ht="13.5" hidden="1" spans="1:2">
      <c r="A477" s="242" t="s">
        <v>1207</v>
      </c>
      <c r="B477" s="243"/>
    </row>
    <row r="478" ht="13.5" hidden="1" spans="1:2">
      <c r="A478" s="242" t="s">
        <v>1208</v>
      </c>
      <c r="B478" s="243"/>
    </row>
    <row r="479" ht="13.5" hidden="1" spans="1:2">
      <c r="A479" s="242" t="s">
        <v>1209</v>
      </c>
      <c r="B479" s="243"/>
    </row>
    <row r="480" ht="13.5" hidden="1" spans="1:2">
      <c r="A480" s="242" t="s">
        <v>1210</v>
      </c>
      <c r="B480" s="243"/>
    </row>
    <row r="481" ht="13.5" hidden="1" spans="1:2">
      <c r="A481" s="242" t="s">
        <v>1211</v>
      </c>
      <c r="B481" s="243"/>
    </row>
    <row r="482" ht="13.5" hidden="1" spans="1:2">
      <c r="A482" s="242" t="s">
        <v>1212</v>
      </c>
      <c r="B482" s="243"/>
    </row>
    <row r="483" ht="13.5" hidden="1" spans="1:2">
      <c r="A483" s="242" t="s">
        <v>1213</v>
      </c>
      <c r="B483" s="243"/>
    </row>
    <row r="484" ht="13.5" spans="1:2">
      <c r="A484" s="242" t="s">
        <v>1214</v>
      </c>
      <c r="B484" s="243">
        <v>93.12</v>
      </c>
    </row>
    <row r="485" ht="13.5" spans="1:2">
      <c r="A485" s="242" t="s">
        <v>1215</v>
      </c>
      <c r="B485" s="243">
        <v>93.12</v>
      </c>
    </row>
    <row r="486" ht="13.5" hidden="1" spans="1:2">
      <c r="A486" s="242" t="s">
        <v>1216</v>
      </c>
      <c r="B486" s="243"/>
    </row>
    <row r="487" ht="13.5" hidden="1" spans="1:2">
      <c r="A487" s="242" t="s">
        <v>1217</v>
      </c>
      <c r="B487" s="243"/>
    </row>
    <row r="488" ht="13.5" hidden="1" spans="1:2">
      <c r="A488" s="242" t="s">
        <v>1218</v>
      </c>
      <c r="B488" s="243"/>
    </row>
    <row r="489" ht="13.5" hidden="1" spans="1:2">
      <c r="A489" s="242" t="s">
        <v>1219</v>
      </c>
      <c r="B489" s="243"/>
    </row>
    <row r="490" ht="13.5" hidden="1" spans="1:2">
      <c r="A490" s="242" t="s">
        <v>1220</v>
      </c>
      <c r="B490" s="243"/>
    </row>
    <row r="491" ht="13.5" hidden="1" spans="1:2">
      <c r="A491" s="242" t="s">
        <v>1221</v>
      </c>
      <c r="B491" s="243"/>
    </row>
    <row r="492" ht="13.5" hidden="1" spans="1:2">
      <c r="A492" s="242" t="s">
        <v>1222</v>
      </c>
      <c r="B492" s="243"/>
    </row>
    <row r="493" ht="13.5" spans="1:2">
      <c r="A493" s="242" t="s">
        <v>1223</v>
      </c>
      <c r="B493" s="243">
        <v>11.8</v>
      </c>
    </row>
    <row r="494" ht="13.5" spans="1:2">
      <c r="A494" s="242" t="s">
        <v>1224</v>
      </c>
      <c r="B494" s="243">
        <v>11.8</v>
      </c>
    </row>
    <row r="495" ht="13.5" spans="1:2">
      <c r="A495" s="242" t="s">
        <v>843</v>
      </c>
      <c r="B495" s="243">
        <v>11.8</v>
      </c>
    </row>
    <row r="496" ht="13.5" hidden="1" spans="1:2">
      <c r="A496" s="242" t="s">
        <v>1225</v>
      </c>
      <c r="B496" s="243"/>
    </row>
    <row r="497" ht="13.5" hidden="1" spans="1:2">
      <c r="A497" s="242" t="s">
        <v>1226</v>
      </c>
      <c r="B497" s="243"/>
    </row>
    <row r="498" ht="13.5" hidden="1" spans="1:2">
      <c r="A498" s="242" t="s">
        <v>1227</v>
      </c>
      <c r="B498" s="243"/>
    </row>
    <row r="499" ht="13.5" hidden="1" spans="1:2">
      <c r="A499" s="242" t="s">
        <v>1228</v>
      </c>
      <c r="B499" s="243"/>
    </row>
    <row r="500" ht="13.5" hidden="1" spans="1:2">
      <c r="A500" s="242" t="s">
        <v>1229</v>
      </c>
      <c r="B500" s="243"/>
    </row>
    <row r="501" ht="13.5" hidden="1" spans="1:2">
      <c r="A501" s="242" t="s">
        <v>1230</v>
      </c>
      <c r="B501" s="243"/>
    </row>
    <row r="502" ht="13.5" hidden="1" spans="1:2">
      <c r="A502" s="242" t="s">
        <v>1231</v>
      </c>
      <c r="B502" s="243"/>
    </row>
    <row r="503" ht="13.5" hidden="1" spans="1:2">
      <c r="A503" s="242" t="s">
        <v>1232</v>
      </c>
      <c r="B503" s="243"/>
    </row>
    <row r="504" ht="13.5" hidden="1" spans="1:2">
      <c r="A504" s="242" t="s">
        <v>843</v>
      </c>
      <c r="B504" s="243"/>
    </row>
    <row r="505" ht="13.5" hidden="1" spans="1:2">
      <c r="A505" s="242" t="s">
        <v>844</v>
      </c>
      <c r="B505" s="243"/>
    </row>
    <row r="506" ht="13.5" hidden="1" spans="1:2">
      <c r="A506" s="242" t="s">
        <v>848</v>
      </c>
      <c r="B506" s="243"/>
    </row>
    <row r="507" ht="13.5" hidden="1" spans="1:2">
      <c r="A507" s="242" t="s">
        <v>1233</v>
      </c>
      <c r="B507" s="243"/>
    </row>
    <row r="508" ht="13.5" hidden="1" spans="1:2">
      <c r="A508" s="242" t="s">
        <v>1234</v>
      </c>
      <c r="B508" s="243"/>
    </row>
    <row r="509" ht="13.5" hidden="1" spans="1:2">
      <c r="A509" s="242" t="s">
        <v>1235</v>
      </c>
      <c r="B509" s="243"/>
    </row>
    <row r="510" ht="13.5" hidden="1" spans="1:2">
      <c r="A510" s="242" t="s">
        <v>1236</v>
      </c>
      <c r="B510" s="243"/>
    </row>
    <row r="511" ht="13.5" hidden="1" spans="1:2">
      <c r="A511" s="242" t="s">
        <v>1237</v>
      </c>
      <c r="B511" s="243"/>
    </row>
    <row r="512" ht="13.5" hidden="1" spans="1:2">
      <c r="A512" s="242" t="s">
        <v>1238</v>
      </c>
      <c r="B512" s="243"/>
    </row>
    <row r="513" ht="13.5" spans="1:2">
      <c r="A513" s="242" t="s">
        <v>1239</v>
      </c>
      <c r="B513" s="243">
        <v>40</v>
      </c>
    </row>
    <row r="514" ht="13.5" spans="1:2">
      <c r="A514" s="242" t="s">
        <v>1240</v>
      </c>
      <c r="B514" s="243">
        <v>110.5</v>
      </c>
    </row>
    <row r="515" ht="13.5" spans="1:2">
      <c r="A515" s="242" t="s">
        <v>1241</v>
      </c>
      <c r="B515" s="243"/>
    </row>
    <row r="516" ht="13.5" spans="1:2">
      <c r="A516" s="242" t="s">
        <v>1242</v>
      </c>
      <c r="B516" s="243">
        <v>110.5</v>
      </c>
    </row>
    <row r="517" ht="13.5" spans="1:2">
      <c r="A517" s="242" t="s">
        <v>598</v>
      </c>
      <c r="B517" s="243">
        <v>110.5</v>
      </c>
    </row>
    <row r="518" ht="13.5" hidden="1" spans="1:2">
      <c r="A518" s="242" t="s">
        <v>1243</v>
      </c>
      <c r="B518" s="243"/>
    </row>
    <row r="519" ht="13.5" hidden="1" spans="1:2">
      <c r="A519" s="242" t="s">
        <v>1244</v>
      </c>
      <c r="B519" s="243"/>
    </row>
    <row r="520" ht="13.5" hidden="1" spans="1:2">
      <c r="A520" s="242" t="s">
        <v>1245</v>
      </c>
      <c r="B520" s="243"/>
    </row>
    <row r="521" ht="47.45" customHeight="1" spans="1:2">
      <c r="A521" s="244" t="s">
        <v>1246</v>
      </c>
      <c r="B521" s="245"/>
    </row>
  </sheetData>
  <mergeCells count="4">
    <mergeCell ref="A1:B1"/>
    <mergeCell ref="A2:B2"/>
    <mergeCell ref="A3:B3"/>
    <mergeCell ref="A521:B5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workbookViewId="0">
      <selection activeCell="C7" sqref="C7:D7"/>
    </sheetView>
  </sheetViews>
  <sheetFormatPr defaultColWidth="9" defaultRowHeight="12.75" outlineLevelCol="3"/>
  <cols>
    <col min="1" max="1" width="37" style="213" customWidth="1"/>
    <col min="2" max="4" width="18.125" style="214" customWidth="1"/>
    <col min="5" max="5" width="16.5" style="213" customWidth="1"/>
    <col min="6" max="16384" width="9" style="213"/>
  </cols>
  <sheetData>
    <row r="1" ht="20.25" customHeight="1" spans="1:4">
      <c r="A1" s="29" t="s">
        <v>1247</v>
      </c>
      <c r="B1" s="123"/>
      <c r="C1" s="123"/>
      <c r="D1" s="123"/>
    </row>
    <row r="2" ht="29.25" customHeight="1" spans="1:4">
      <c r="A2" s="106" t="s">
        <v>840</v>
      </c>
      <c r="B2" s="124"/>
      <c r="C2" s="124"/>
      <c r="D2" s="124"/>
    </row>
    <row r="3" ht="18" customHeight="1" spans="1:4">
      <c r="A3" s="215" t="s">
        <v>1248</v>
      </c>
      <c r="B3" s="216"/>
      <c r="C3" s="216"/>
      <c r="D3" s="216"/>
    </row>
    <row r="4" ht="21" customHeight="1" spans="1:4">
      <c r="A4" s="217"/>
      <c r="B4" s="218"/>
      <c r="C4" s="218"/>
      <c r="D4" s="219" t="s">
        <v>2</v>
      </c>
    </row>
    <row r="5" s="212" customFormat="1" ht="24" customHeight="1" spans="1:4">
      <c r="A5" s="220" t="s">
        <v>1249</v>
      </c>
      <c r="B5" s="221" t="s">
        <v>1250</v>
      </c>
      <c r="C5" s="221"/>
      <c r="D5" s="221"/>
    </row>
    <row r="6" s="212" customFormat="1" ht="24" customHeight="1" spans="1:4">
      <c r="A6" s="220"/>
      <c r="B6" s="221" t="s">
        <v>1251</v>
      </c>
      <c r="C6" s="221" t="s">
        <v>1252</v>
      </c>
      <c r="D6" s="221" t="s">
        <v>1253</v>
      </c>
    </row>
    <row r="7" ht="24" customHeight="1" spans="1:4">
      <c r="A7" s="220" t="s">
        <v>75</v>
      </c>
      <c r="B7" s="222">
        <f>C7+D7</f>
        <v>3199.25</v>
      </c>
      <c r="C7" s="222">
        <v>1438.16</v>
      </c>
      <c r="D7" s="222">
        <v>1761.09</v>
      </c>
    </row>
    <row r="8" ht="20.1" customHeight="1" spans="1:4">
      <c r="A8" s="223" t="s">
        <v>35</v>
      </c>
      <c r="B8" s="222">
        <f t="shared" ref="B8:B32" si="0">C8+D8</f>
        <v>1200.11</v>
      </c>
      <c r="C8" s="224">
        <v>769.16</v>
      </c>
      <c r="D8" s="224">
        <v>430.95</v>
      </c>
    </row>
    <row r="9" ht="20.1" hidden="1" customHeight="1" spans="1:4">
      <c r="A9" s="223" t="s">
        <v>36</v>
      </c>
      <c r="B9" s="222">
        <f t="shared" si="0"/>
        <v>0</v>
      </c>
      <c r="C9" s="225"/>
      <c r="D9" s="224"/>
    </row>
    <row r="10" ht="20.1" customHeight="1" spans="1:4">
      <c r="A10" s="223" t="s">
        <v>37</v>
      </c>
      <c r="B10" s="222">
        <f t="shared" si="0"/>
        <v>5</v>
      </c>
      <c r="C10" s="226"/>
      <c r="D10" s="224">
        <v>5</v>
      </c>
    </row>
    <row r="11" ht="20.1" hidden="1" customHeight="1" spans="1:4">
      <c r="A11" s="223" t="s">
        <v>38</v>
      </c>
      <c r="B11" s="222">
        <f t="shared" si="0"/>
        <v>0</v>
      </c>
      <c r="C11" s="224"/>
      <c r="D11" s="224"/>
    </row>
    <row r="12" ht="20.1" hidden="1" customHeight="1" spans="1:4">
      <c r="A12" s="223" t="s">
        <v>39</v>
      </c>
      <c r="B12" s="222">
        <f t="shared" si="0"/>
        <v>0</v>
      </c>
      <c r="C12" s="224"/>
      <c r="D12" s="224"/>
    </row>
    <row r="13" ht="20.1" hidden="1" customHeight="1" spans="1:4">
      <c r="A13" s="223" t="s">
        <v>40</v>
      </c>
      <c r="B13" s="222">
        <f t="shared" si="0"/>
        <v>0</v>
      </c>
      <c r="C13" s="224"/>
      <c r="D13" s="224"/>
    </row>
    <row r="14" ht="20.1" customHeight="1" spans="1:4">
      <c r="A14" s="227" t="s">
        <v>41</v>
      </c>
      <c r="B14" s="222">
        <f t="shared" si="0"/>
        <v>92.59</v>
      </c>
      <c r="C14" s="228">
        <v>87.59</v>
      </c>
      <c r="D14" s="228">
        <v>5</v>
      </c>
    </row>
    <row r="15" ht="20.1" customHeight="1" spans="1:4">
      <c r="A15" s="227" t="s">
        <v>42</v>
      </c>
      <c r="B15" s="222">
        <f t="shared" si="0"/>
        <v>309.45</v>
      </c>
      <c r="C15" s="228">
        <v>224.08</v>
      </c>
      <c r="D15" s="228">
        <v>85.37</v>
      </c>
    </row>
    <row r="16" ht="20.1" customHeight="1" spans="1:4">
      <c r="A16" s="227" t="s">
        <v>43</v>
      </c>
      <c r="B16" s="222">
        <f t="shared" si="0"/>
        <v>84.49</v>
      </c>
      <c r="C16" s="228">
        <v>84.49</v>
      </c>
      <c r="D16" s="228"/>
    </row>
    <row r="17" ht="20.1" hidden="1" customHeight="1" spans="1:4">
      <c r="A17" s="227" t="s">
        <v>44</v>
      </c>
      <c r="B17" s="222">
        <f t="shared" si="0"/>
        <v>0</v>
      </c>
      <c r="C17" s="228"/>
      <c r="D17" s="228"/>
    </row>
    <row r="18" ht="20.1" customHeight="1" spans="1:4">
      <c r="A18" s="227" t="s">
        <v>45</v>
      </c>
      <c r="B18" s="222">
        <f t="shared" si="0"/>
        <v>756.55</v>
      </c>
      <c r="C18" s="228">
        <v>48.22</v>
      </c>
      <c r="D18" s="228">
        <v>708.33</v>
      </c>
    </row>
    <row r="19" ht="20.1" customHeight="1" spans="1:4">
      <c r="A19" s="227" t="s">
        <v>46</v>
      </c>
      <c r="B19" s="222">
        <f t="shared" si="0"/>
        <v>495.6</v>
      </c>
      <c r="C19" s="228">
        <v>119.68</v>
      </c>
      <c r="D19" s="228">
        <v>375.92</v>
      </c>
    </row>
    <row r="20" ht="20.1" hidden="1" customHeight="1" spans="1:4">
      <c r="A20" s="227" t="s">
        <v>47</v>
      </c>
      <c r="B20" s="222">
        <f t="shared" si="0"/>
        <v>0</v>
      </c>
      <c r="C20" s="228"/>
      <c r="D20" s="228"/>
    </row>
    <row r="21" ht="20.1" hidden="1" customHeight="1" spans="1:4">
      <c r="A21" s="227" t="s">
        <v>1254</v>
      </c>
      <c r="B21" s="222">
        <f t="shared" si="0"/>
        <v>0</v>
      </c>
      <c r="C21" s="228"/>
      <c r="D21" s="228"/>
    </row>
    <row r="22" ht="20.1" hidden="1" customHeight="1" spans="1:4">
      <c r="A22" s="227" t="s">
        <v>49</v>
      </c>
      <c r="B22" s="222">
        <f t="shared" si="0"/>
        <v>0</v>
      </c>
      <c r="C22" s="228"/>
      <c r="D22" s="228"/>
    </row>
    <row r="23" ht="20.1" hidden="1" customHeight="1" spans="1:4">
      <c r="A23" s="227" t="s">
        <v>50</v>
      </c>
      <c r="B23" s="222">
        <f t="shared" si="0"/>
        <v>0</v>
      </c>
      <c r="C23" s="228"/>
      <c r="D23" s="228"/>
    </row>
    <row r="24" ht="20.1" hidden="1" customHeight="1" spans="1:4">
      <c r="A24" s="227" t="s">
        <v>51</v>
      </c>
      <c r="B24" s="222">
        <f t="shared" si="0"/>
        <v>0</v>
      </c>
      <c r="C24" s="229"/>
      <c r="D24" s="228"/>
    </row>
    <row r="25" ht="20.1" hidden="1" customHeight="1" spans="1:4">
      <c r="A25" s="227" t="s">
        <v>52</v>
      </c>
      <c r="B25" s="222">
        <f t="shared" si="0"/>
        <v>0</v>
      </c>
      <c r="C25" s="228"/>
      <c r="D25" s="228"/>
    </row>
    <row r="26" ht="20.1" customHeight="1" spans="1:4">
      <c r="A26" s="227" t="s">
        <v>53</v>
      </c>
      <c r="B26" s="222">
        <v>93.16</v>
      </c>
      <c r="C26" s="228">
        <v>93.16</v>
      </c>
      <c r="D26" s="228"/>
    </row>
    <row r="27" ht="20.1" hidden="1" customHeight="1" spans="1:4">
      <c r="A27" s="227" t="s">
        <v>54</v>
      </c>
      <c r="B27" s="222">
        <f t="shared" si="0"/>
        <v>0</v>
      </c>
      <c r="C27" s="228"/>
      <c r="D27" s="228"/>
    </row>
    <row r="28" ht="20.1" customHeight="1" spans="1:4">
      <c r="A28" s="227" t="s">
        <v>55</v>
      </c>
      <c r="B28" s="222">
        <f t="shared" si="0"/>
        <v>11.8</v>
      </c>
      <c r="C28" s="228">
        <v>11.8</v>
      </c>
      <c r="D28" s="228"/>
    </row>
    <row r="29" ht="20.1" customHeight="1" spans="1:4">
      <c r="A29" s="227" t="s">
        <v>1255</v>
      </c>
      <c r="B29" s="222">
        <f t="shared" si="0"/>
        <v>40</v>
      </c>
      <c r="C29" s="229"/>
      <c r="D29" s="228">
        <v>40</v>
      </c>
    </row>
    <row r="30" ht="20.1" customHeight="1" spans="1:4">
      <c r="A30" s="227" t="s">
        <v>56</v>
      </c>
      <c r="B30" s="222">
        <f t="shared" si="0"/>
        <v>110.5</v>
      </c>
      <c r="C30" s="228"/>
      <c r="D30" s="228">
        <v>110.5</v>
      </c>
    </row>
    <row r="31" ht="20.1" hidden="1" customHeight="1" spans="1:4">
      <c r="A31" s="227" t="s">
        <v>57</v>
      </c>
      <c r="B31" s="222">
        <f t="shared" si="0"/>
        <v>0</v>
      </c>
      <c r="C31" s="229"/>
      <c r="D31" s="228"/>
    </row>
    <row r="32" ht="20.1" hidden="1" customHeight="1" spans="1:4">
      <c r="A32" s="227" t="s">
        <v>58</v>
      </c>
      <c r="B32" s="222">
        <f t="shared" si="0"/>
        <v>0</v>
      </c>
      <c r="C32" s="229"/>
      <c r="D32" s="228"/>
    </row>
    <row r="33" ht="52.5" customHeight="1" spans="1:4">
      <c r="A33" s="230" t="s">
        <v>1256</v>
      </c>
      <c r="B33" s="231"/>
      <c r="C33" s="231"/>
      <c r="D33" s="231"/>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3"/>
  <sheetViews>
    <sheetView workbookViewId="0">
      <selection activeCell="B7" sqref="B7"/>
    </sheetView>
  </sheetViews>
  <sheetFormatPr defaultColWidth="21.5" defaultRowHeight="21.95" customHeight="1" outlineLevelCol="1"/>
  <cols>
    <col min="1" max="1" width="52.25" style="198" customWidth="1"/>
    <col min="2" max="2" width="32.5" style="199" customWidth="1"/>
    <col min="3" max="16384" width="21.5" style="198"/>
  </cols>
  <sheetData>
    <row r="1" ht="23.25" customHeight="1" spans="1:2">
      <c r="A1" s="29" t="s">
        <v>1257</v>
      </c>
      <c r="B1" s="123"/>
    </row>
    <row r="2" s="197" customFormat="1" ht="30.75" customHeight="1" spans="1:2">
      <c r="A2" s="106" t="s">
        <v>1258</v>
      </c>
      <c r="B2" s="124"/>
    </row>
    <row r="3" s="197" customFormat="1" ht="21" customHeight="1" spans="1:2">
      <c r="A3" s="200" t="s">
        <v>1259</v>
      </c>
      <c r="B3" s="201"/>
    </row>
    <row r="4" customHeight="1" spans="1:2">
      <c r="A4" s="202"/>
      <c r="B4" s="203" t="s">
        <v>2</v>
      </c>
    </row>
    <row r="5" ht="24" customHeight="1" spans="1:2">
      <c r="A5" s="204" t="s">
        <v>1260</v>
      </c>
      <c r="B5" s="183" t="s">
        <v>1261</v>
      </c>
    </row>
    <row r="6" ht="24" customHeight="1" spans="1:2">
      <c r="A6" s="205" t="s">
        <v>1262</v>
      </c>
      <c r="B6" s="206">
        <f>B7+B12+B21+B24+B27+B29</f>
        <v>1178.02</v>
      </c>
    </row>
    <row r="7" ht="20.1" customHeight="1" spans="1:2">
      <c r="A7" s="207" t="s">
        <v>1263</v>
      </c>
      <c r="B7" s="208">
        <f>SUM(B8:B11)</f>
        <v>983.71</v>
      </c>
    </row>
    <row r="8" ht="20.1" customHeight="1" spans="1:2">
      <c r="A8" s="209" t="s">
        <v>1264</v>
      </c>
      <c r="B8" s="208">
        <v>473.88</v>
      </c>
    </row>
    <row r="9" ht="20.1" customHeight="1" spans="1:2">
      <c r="A9" s="209" t="s">
        <v>1265</v>
      </c>
      <c r="B9" s="208">
        <v>195.9</v>
      </c>
    </row>
    <row r="10" ht="20.1" customHeight="1" spans="1:2">
      <c r="A10" s="209" t="s">
        <v>1215</v>
      </c>
      <c r="B10" s="208">
        <v>93.11</v>
      </c>
    </row>
    <row r="11" ht="20.1" customHeight="1" spans="1:2">
      <c r="A11" s="209" t="s">
        <v>1266</v>
      </c>
      <c r="B11" s="208">
        <v>220.82</v>
      </c>
    </row>
    <row r="12" ht="20.1" customHeight="1" spans="1:2">
      <c r="A12" s="207" t="s">
        <v>1267</v>
      </c>
      <c r="B12" s="208">
        <f>SUM(B13:B20)</f>
        <v>41</v>
      </c>
    </row>
    <row r="13" ht="20.1" customHeight="1" spans="1:2">
      <c r="A13" s="209" t="s">
        <v>1268</v>
      </c>
      <c r="B13" s="208">
        <v>5</v>
      </c>
    </row>
    <row r="14" ht="20.1" customHeight="1" spans="1:2">
      <c r="A14" s="209" t="s">
        <v>1269</v>
      </c>
      <c r="B14" s="208">
        <v>2</v>
      </c>
    </row>
    <row r="15" ht="20.1" customHeight="1" spans="1:2">
      <c r="A15" s="209" t="s">
        <v>1270</v>
      </c>
      <c r="B15" s="208">
        <v>1</v>
      </c>
    </row>
    <row r="16" ht="20.1" customHeight="1" spans="1:2">
      <c r="A16" s="209" t="s">
        <v>1271</v>
      </c>
      <c r="B16" s="208">
        <v>3</v>
      </c>
    </row>
    <row r="17" ht="20.1" customHeight="1" spans="1:2">
      <c r="A17" s="209" t="s">
        <v>1272</v>
      </c>
      <c r="B17" s="208">
        <v>10</v>
      </c>
    </row>
    <row r="18" ht="20.1" customHeight="1" spans="1:2">
      <c r="A18" s="209" t="s">
        <v>1273</v>
      </c>
      <c r="B18" s="208">
        <v>8</v>
      </c>
    </row>
    <row r="19" ht="20.1" customHeight="1" spans="1:2">
      <c r="A19" s="209" t="s">
        <v>1274</v>
      </c>
      <c r="B19" s="208">
        <v>6</v>
      </c>
    </row>
    <row r="20" ht="20.1" customHeight="1" spans="1:2">
      <c r="A20" s="209" t="s">
        <v>1275</v>
      </c>
      <c r="B20" s="208">
        <v>6</v>
      </c>
    </row>
    <row r="21" ht="20.1" customHeight="1" spans="1:2">
      <c r="A21" s="207" t="s">
        <v>1276</v>
      </c>
      <c r="B21" s="208"/>
    </row>
    <row r="22" ht="20.1" customHeight="1" spans="1:2">
      <c r="A22" s="209" t="s">
        <v>1277</v>
      </c>
      <c r="B22" s="208"/>
    </row>
    <row r="23" ht="20.1" customHeight="1" spans="1:2">
      <c r="A23" s="209" t="s">
        <v>1278</v>
      </c>
      <c r="B23" s="208"/>
    </row>
    <row r="24" ht="20.1" customHeight="1" spans="1:2">
      <c r="A24" s="207" t="s">
        <v>1279</v>
      </c>
      <c r="B24" s="208">
        <f>SUM(B25:B26)</f>
        <v>103.72</v>
      </c>
    </row>
    <row r="25" ht="20.1" customHeight="1" spans="1:2">
      <c r="A25" s="209" t="s">
        <v>1280</v>
      </c>
      <c r="B25" s="208">
        <v>91.72</v>
      </c>
    </row>
    <row r="26" ht="20.1" customHeight="1" spans="1:2">
      <c r="A26" s="209" t="s">
        <v>1281</v>
      </c>
      <c r="B26" s="208">
        <v>12</v>
      </c>
    </row>
    <row r="27" ht="20.1" customHeight="1" spans="1:2">
      <c r="A27" s="207" t="s">
        <v>1282</v>
      </c>
      <c r="B27" s="208"/>
    </row>
    <row r="28" ht="20.1" customHeight="1" spans="1:2">
      <c r="A28" s="209" t="s">
        <v>1283</v>
      </c>
      <c r="B28" s="208"/>
    </row>
    <row r="29" ht="20.1" customHeight="1" spans="1:2">
      <c r="A29" s="209" t="s">
        <v>1284</v>
      </c>
      <c r="B29" s="208">
        <v>49.59</v>
      </c>
    </row>
    <row r="30" ht="20.1" customHeight="1" spans="1:2">
      <c r="A30" s="209" t="s">
        <v>1285</v>
      </c>
      <c r="B30" s="208"/>
    </row>
    <row r="31" ht="20.1" customHeight="1" spans="1:2">
      <c r="A31" s="209" t="s">
        <v>1286</v>
      </c>
      <c r="B31" s="208"/>
    </row>
    <row r="32" ht="20.1" customHeight="1" spans="1:2">
      <c r="A32" s="209" t="s">
        <v>1287</v>
      </c>
      <c r="B32" s="208">
        <v>49.59</v>
      </c>
    </row>
    <row r="33" ht="46.15" customHeight="1" spans="1:2">
      <c r="A33" s="210" t="s">
        <v>1288</v>
      </c>
      <c r="B33" s="211"/>
    </row>
  </sheetData>
  <mergeCells count="4">
    <mergeCell ref="A1:B1"/>
    <mergeCell ref="A2:B2"/>
    <mergeCell ref="A3:B3"/>
    <mergeCell ref="A33:B3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73"/>
  <sheetViews>
    <sheetView showZeros="0" workbookViewId="0">
      <selection activeCell="A39" sqref="A39:D39"/>
    </sheetView>
  </sheetViews>
  <sheetFormatPr defaultColWidth="9" defaultRowHeight="14.25" outlineLevelCol="4"/>
  <cols>
    <col min="1" max="1" width="44.375" style="177" customWidth="1"/>
    <col min="2" max="2" width="14.875" style="178" customWidth="1"/>
    <col min="3" max="3" width="37.375" style="179" customWidth="1"/>
    <col min="4" max="4" width="15.625" style="179" customWidth="1"/>
    <col min="5" max="5" width="9" style="180"/>
    <col min="6" max="6" width="24.75" style="180" customWidth="1"/>
    <col min="7" max="16384" width="9" style="180"/>
  </cols>
  <sheetData>
    <row r="1" ht="20.25" customHeight="1" spans="1:4">
      <c r="A1" s="29" t="s">
        <v>1289</v>
      </c>
      <c r="B1" s="123"/>
      <c r="C1" s="123"/>
      <c r="D1" s="123"/>
    </row>
    <row r="2" ht="22.5" spans="1:4">
      <c r="A2" s="106" t="s">
        <v>1290</v>
      </c>
      <c r="B2" s="124"/>
      <c r="C2" s="124"/>
      <c r="D2" s="124"/>
    </row>
    <row r="3" ht="20.25" customHeight="1" spans="1:4">
      <c r="A3" s="107"/>
      <c r="B3" s="137"/>
      <c r="D3" s="181" t="s">
        <v>2</v>
      </c>
    </row>
    <row r="4" ht="24" customHeight="1" spans="1:4">
      <c r="A4" s="182" t="s">
        <v>608</v>
      </c>
      <c r="B4" s="183" t="s">
        <v>665</v>
      </c>
      <c r="C4" s="183" t="s">
        <v>150</v>
      </c>
      <c r="D4" s="183" t="s">
        <v>665</v>
      </c>
    </row>
    <row r="5" ht="20.1" customHeight="1" spans="1:4">
      <c r="A5" s="170" t="s">
        <v>609</v>
      </c>
      <c r="B5" s="184">
        <v>1766.1</v>
      </c>
      <c r="C5" s="185" t="s">
        <v>610</v>
      </c>
      <c r="D5" s="184"/>
    </row>
    <row r="6" ht="20.1" customHeight="1" spans="1:4">
      <c r="A6" s="63" t="s">
        <v>611</v>
      </c>
      <c r="B6" s="184">
        <f>SUM(B7:B17)</f>
        <v>1766.1</v>
      </c>
      <c r="C6" s="186" t="s">
        <v>612</v>
      </c>
      <c r="D6" s="184"/>
    </row>
    <row r="7" ht="20.1" hidden="1" customHeight="1" spans="1:4">
      <c r="A7" s="63" t="s">
        <v>1291</v>
      </c>
      <c r="B7" s="186"/>
      <c r="C7" s="187"/>
      <c r="D7" s="188"/>
    </row>
    <row r="8" ht="20.1" hidden="1" customHeight="1" spans="1:4">
      <c r="A8" s="63" t="s">
        <v>1292</v>
      </c>
      <c r="B8" s="186"/>
      <c r="C8" s="187"/>
      <c r="D8" s="188"/>
    </row>
    <row r="9" ht="20.1" hidden="1" customHeight="1" spans="1:4">
      <c r="A9" s="63" t="s">
        <v>1293</v>
      </c>
      <c r="B9" s="186"/>
      <c r="C9" s="187"/>
      <c r="D9" s="188"/>
    </row>
    <row r="10" ht="20.1" hidden="1" customHeight="1" spans="1:4">
      <c r="A10" s="63" t="s">
        <v>1294</v>
      </c>
      <c r="B10" s="186"/>
      <c r="C10" s="187"/>
      <c r="D10" s="188"/>
    </row>
    <row r="11" ht="20.1" hidden="1" customHeight="1" spans="1:4">
      <c r="A11" s="63" t="s">
        <v>1295</v>
      </c>
      <c r="B11" s="186"/>
      <c r="C11" s="187"/>
      <c r="D11" s="188"/>
    </row>
    <row r="12" ht="20.1" customHeight="1" spans="1:4">
      <c r="A12" s="63" t="s">
        <v>1296</v>
      </c>
      <c r="B12" s="186">
        <v>1331</v>
      </c>
      <c r="C12" s="189"/>
      <c r="D12" s="189"/>
    </row>
    <row r="13" ht="20.1" hidden="1" customHeight="1" spans="1:4">
      <c r="A13" s="63" t="s">
        <v>1297</v>
      </c>
      <c r="B13" s="188"/>
      <c r="C13" s="189"/>
      <c r="D13" s="189"/>
    </row>
    <row r="14" ht="20.1" hidden="1" customHeight="1" spans="1:4">
      <c r="A14" s="63" t="s">
        <v>1298</v>
      </c>
      <c r="B14" s="186"/>
      <c r="C14" s="187"/>
      <c r="D14" s="188"/>
    </row>
    <row r="15" ht="20.1" hidden="1" customHeight="1" spans="1:4">
      <c r="A15" s="63" t="s">
        <v>1299</v>
      </c>
      <c r="B15" s="186"/>
      <c r="C15" s="187"/>
      <c r="D15" s="188"/>
    </row>
    <row r="16" ht="20.1" customHeight="1" spans="1:4">
      <c r="A16" s="63" t="s">
        <v>1300</v>
      </c>
      <c r="B16" s="186">
        <v>435.1</v>
      </c>
      <c r="C16" s="187"/>
      <c r="D16" s="188"/>
    </row>
    <row r="17" ht="20.1" hidden="1" customHeight="1" spans="1:4">
      <c r="A17" s="63" t="s">
        <v>1301</v>
      </c>
      <c r="B17" s="188"/>
      <c r="C17" s="189"/>
      <c r="D17" s="189"/>
    </row>
    <row r="18" ht="20.1" hidden="1" customHeight="1" spans="1:4">
      <c r="A18" s="63" t="s">
        <v>630</v>
      </c>
      <c r="B18" s="184"/>
      <c r="C18" s="187"/>
      <c r="D18" s="188"/>
    </row>
    <row r="19" ht="20.1" hidden="1" customHeight="1" spans="1:4">
      <c r="A19" s="63" t="s">
        <v>1302</v>
      </c>
      <c r="B19" s="188"/>
      <c r="C19" s="187"/>
      <c r="D19" s="188"/>
    </row>
    <row r="20" ht="20.1" hidden="1" customHeight="1" spans="1:4">
      <c r="A20" s="63" t="s">
        <v>1303</v>
      </c>
      <c r="B20" s="188"/>
      <c r="C20" s="187"/>
      <c r="D20" s="188"/>
    </row>
    <row r="21" ht="20.1" hidden="1" customHeight="1" spans="1:4">
      <c r="A21" s="63" t="s">
        <v>1304</v>
      </c>
      <c r="B21" s="188"/>
      <c r="C21" s="187"/>
      <c r="D21" s="188"/>
    </row>
    <row r="22" ht="20.1" hidden="1" customHeight="1" spans="1:4">
      <c r="A22" s="63" t="s">
        <v>1305</v>
      </c>
      <c r="B22" s="188"/>
      <c r="C22" s="187"/>
      <c r="D22" s="188"/>
    </row>
    <row r="23" ht="20.1" hidden="1" customHeight="1" spans="1:4">
      <c r="A23" s="63" t="s">
        <v>1306</v>
      </c>
      <c r="B23" s="188"/>
      <c r="C23" s="187"/>
      <c r="D23" s="188"/>
    </row>
    <row r="24" ht="20.1" hidden="1" customHeight="1" spans="1:4">
      <c r="A24" s="63" t="s">
        <v>1307</v>
      </c>
      <c r="B24" s="188"/>
      <c r="C24" s="189"/>
      <c r="D24" s="188"/>
    </row>
    <row r="25" ht="20.1" hidden="1" customHeight="1" spans="1:4">
      <c r="A25" s="63" t="s">
        <v>1308</v>
      </c>
      <c r="B25" s="188"/>
      <c r="C25" s="190"/>
      <c r="D25" s="188"/>
    </row>
    <row r="26" ht="20.1" hidden="1" customHeight="1" spans="1:4">
      <c r="A26" s="63" t="s">
        <v>1309</v>
      </c>
      <c r="B26" s="188"/>
      <c r="C26" s="189"/>
      <c r="D26" s="189"/>
    </row>
    <row r="27" ht="20.1" hidden="1" customHeight="1" spans="1:4">
      <c r="A27" s="191" t="s">
        <v>1310</v>
      </c>
      <c r="B27" s="184"/>
      <c r="C27" s="192" t="s">
        <v>640</v>
      </c>
      <c r="D27" s="184"/>
    </row>
    <row r="28" ht="20.1" hidden="1" customHeight="1" spans="1:4">
      <c r="A28" s="63" t="s">
        <v>1311</v>
      </c>
      <c r="B28" s="188"/>
      <c r="C28" s="187"/>
      <c r="D28" s="188"/>
    </row>
    <row r="29" ht="20.1" hidden="1" customHeight="1" spans="1:4">
      <c r="A29" s="63" t="s">
        <v>1312</v>
      </c>
      <c r="B29" s="188"/>
      <c r="C29" s="193"/>
      <c r="D29" s="188"/>
    </row>
    <row r="30" ht="20.1" hidden="1" customHeight="1" spans="1:4">
      <c r="A30" s="63" t="s">
        <v>1313</v>
      </c>
      <c r="B30" s="188"/>
      <c r="C30" s="193"/>
      <c r="D30" s="188"/>
    </row>
    <row r="31" ht="20.1" hidden="1" customHeight="1" spans="1:4">
      <c r="A31" s="63" t="s">
        <v>1314</v>
      </c>
      <c r="B31" s="188"/>
      <c r="C31" s="193"/>
      <c r="D31" s="188"/>
    </row>
    <row r="32" ht="20.1" hidden="1" customHeight="1" spans="1:4">
      <c r="A32" s="191" t="s">
        <v>1315</v>
      </c>
      <c r="B32" s="188"/>
      <c r="C32" s="193"/>
      <c r="D32" s="188"/>
    </row>
    <row r="33" ht="20.1" hidden="1" customHeight="1" spans="1:4">
      <c r="A33" s="63" t="s">
        <v>1316</v>
      </c>
      <c r="B33" s="188"/>
      <c r="C33" s="193"/>
      <c r="D33" s="188"/>
    </row>
    <row r="34" ht="20.1" hidden="1" customHeight="1" spans="1:4">
      <c r="A34" s="63" t="s">
        <v>1317</v>
      </c>
      <c r="B34" s="188"/>
      <c r="C34" s="193"/>
      <c r="D34" s="188"/>
    </row>
    <row r="35" ht="20.1" hidden="1" customHeight="1" spans="1:4">
      <c r="A35" s="63" t="s">
        <v>1318</v>
      </c>
      <c r="B35" s="188"/>
      <c r="C35" s="193"/>
      <c r="D35" s="188"/>
    </row>
    <row r="36" ht="20.1" hidden="1" customHeight="1" spans="1:4">
      <c r="A36" s="63" t="s">
        <v>1319</v>
      </c>
      <c r="B36" s="188"/>
      <c r="C36" s="193"/>
      <c r="D36" s="188"/>
    </row>
    <row r="37" ht="20.1" hidden="1" customHeight="1" spans="1:4">
      <c r="A37" s="63" t="s">
        <v>1320</v>
      </c>
      <c r="B37" s="188"/>
      <c r="C37" s="193"/>
      <c r="D37" s="188"/>
    </row>
    <row r="38" ht="20.1" hidden="1" customHeight="1" spans="1:4">
      <c r="A38" s="63" t="s">
        <v>598</v>
      </c>
      <c r="B38" s="188"/>
      <c r="C38" s="193"/>
      <c r="D38" s="188"/>
    </row>
    <row r="39" ht="45.75" customHeight="1" spans="1:5">
      <c r="A39" s="194" t="s">
        <v>1321</v>
      </c>
      <c r="B39" s="195"/>
      <c r="C39" s="195"/>
      <c r="D39" s="195"/>
      <c r="E39" s="196"/>
    </row>
    <row r="40" ht="20.1" customHeight="1" spans="1:2">
      <c r="A40" s="180"/>
      <c r="B40" s="179"/>
    </row>
    <row r="41" ht="20.1" customHeight="1" spans="1:2">
      <c r="A41" s="180"/>
      <c r="B41" s="179"/>
    </row>
    <row r="42" ht="20.1" customHeight="1" spans="1:2">
      <c r="A42" s="180"/>
      <c r="B42" s="179"/>
    </row>
    <row r="43" ht="20.1" customHeight="1" spans="1:2">
      <c r="A43" s="180"/>
      <c r="B43" s="179"/>
    </row>
    <row r="44" ht="20.1" customHeight="1" spans="1:2">
      <c r="A44" s="180"/>
      <c r="B44" s="179"/>
    </row>
    <row r="45" ht="20.1" customHeight="1" spans="1:2">
      <c r="A45" s="180"/>
      <c r="B45" s="179"/>
    </row>
    <row r="46" ht="20.1" customHeight="1" spans="1:2">
      <c r="A46" s="180"/>
      <c r="B46" s="179"/>
    </row>
    <row r="47" ht="20.1" customHeight="1" spans="1:2">
      <c r="A47" s="180"/>
      <c r="B47" s="179"/>
    </row>
    <row r="48" ht="20.1" customHeight="1" spans="1:2">
      <c r="A48" s="180"/>
      <c r="B48" s="179"/>
    </row>
    <row r="49" ht="20.1" customHeight="1" spans="1:2">
      <c r="A49" s="180"/>
      <c r="B49" s="179"/>
    </row>
    <row r="50" ht="20.1" customHeight="1" spans="1:2">
      <c r="A50" s="180"/>
      <c r="B50" s="179"/>
    </row>
    <row r="51" ht="20.1" customHeight="1" spans="1:2">
      <c r="A51" s="180"/>
      <c r="B51" s="179"/>
    </row>
    <row r="52" ht="20.1" customHeight="1" spans="1:2">
      <c r="A52" s="180"/>
      <c r="B52" s="179"/>
    </row>
    <row r="53" ht="20.1" customHeight="1" spans="1:2">
      <c r="A53" s="180"/>
      <c r="B53" s="179"/>
    </row>
    <row r="54" ht="20.1" customHeight="1" spans="1:2">
      <c r="A54" s="180"/>
      <c r="B54" s="179"/>
    </row>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sheetData>
  <mergeCells count="4">
    <mergeCell ref="A1:D1"/>
    <mergeCell ref="A2:D2"/>
    <mergeCell ref="A3:B3"/>
    <mergeCell ref="A39:D39"/>
  </mergeCells>
  <printOptions horizontalCentered="1"/>
  <pageMargins left="0.236220472440945" right="0.236220472440945" top="0.511811023622047" bottom="0.47244094488189"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32"/>
  <sheetViews>
    <sheetView workbookViewId="0">
      <selection activeCell="A3" sqref="A3:B3"/>
    </sheetView>
  </sheetViews>
  <sheetFormatPr defaultColWidth="9" defaultRowHeight="13.5" outlineLevelCol="4"/>
  <cols>
    <col min="1" max="1" width="50.625" style="165" customWidth="1"/>
    <col min="2" max="2" width="38.25" style="165" customWidth="1"/>
    <col min="3" max="3" width="14.5" style="165" customWidth="1"/>
    <col min="4" max="16384" width="9" style="165"/>
  </cols>
  <sheetData>
    <row r="1" ht="18.75" spans="1:2">
      <c r="A1" s="29" t="s">
        <v>1322</v>
      </c>
      <c r="B1" s="29"/>
    </row>
    <row r="2" ht="25.5" customHeight="1" spans="1:2">
      <c r="A2" s="106" t="s">
        <v>1323</v>
      </c>
      <c r="B2" s="106"/>
    </row>
    <row r="3" ht="20.25" customHeight="1" spans="1:2">
      <c r="A3" s="154" t="s">
        <v>1324</v>
      </c>
      <c r="B3" s="154"/>
    </row>
    <row r="4" ht="20.1" customHeight="1" spans="1:2">
      <c r="A4" s="155"/>
      <c r="B4" s="156" t="s">
        <v>2</v>
      </c>
    </row>
    <row r="5" ht="37.5" customHeight="1" spans="1:2">
      <c r="A5" s="166" t="s">
        <v>70</v>
      </c>
      <c r="B5" s="167" t="s">
        <v>665</v>
      </c>
    </row>
    <row r="6" ht="25.5" customHeight="1" spans="1:2">
      <c r="A6" s="168"/>
      <c r="B6" s="169"/>
    </row>
    <row r="7" s="164" customFormat="1" ht="20.1" customHeight="1" spans="1:2">
      <c r="A7" s="170" t="s">
        <v>666</v>
      </c>
      <c r="B7" s="171">
        <f>SUM(B8:B31)</f>
        <v>0</v>
      </c>
    </row>
    <row r="8" s="164" customFormat="1" ht="15.75" customHeight="1" spans="1:2">
      <c r="A8" s="172"/>
      <c r="B8" s="173"/>
    </row>
    <row r="9" s="164" customFormat="1" ht="15.75" customHeight="1" spans="1:2">
      <c r="A9" s="172"/>
      <c r="B9" s="173"/>
    </row>
    <row r="10" s="164" customFormat="1" ht="15.75" customHeight="1" spans="1:2">
      <c r="A10" s="172"/>
      <c r="B10" s="173"/>
    </row>
    <row r="11" ht="15.75" customHeight="1" spans="1:5">
      <c r="A11" s="172"/>
      <c r="B11" s="173"/>
      <c r="E11" s="164"/>
    </row>
    <row r="12" ht="15.75" customHeight="1" spans="1:5">
      <c r="A12" s="172"/>
      <c r="B12" s="173"/>
      <c r="E12" s="164"/>
    </row>
    <row r="13" ht="15.75" customHeight="1" spans="1:5">
      <c r="A13" s="172"/>
      <c r="B13" s="173"/>
      <c r="E13" s="164"/>
    </row>
    <row r="14" ht="15.75" customHeight="1" spans="1:5">
      <c r="A14" s="172"/>
      <c r="B14" s="173"/>
      <c r="E14" s="164"/>
    </row>
    <row r="15" ht="15.75" customHeight="1" spans="1:5">
      <c r="A15" s="172"/>
      <c r="B15" s="173"/>
      <c r="E15" s="164"/>
    </row>
    <row r="16" ht="15.75" customHeight="1" spans="1:5">
      <c r="A16" s="172"/>
      <c r="B16" s="173"/>
      <c r="E16" s="164"/>
    </row>
    <row r="17" ht="15.75" customHeight="1" spans="1:5">
      <c r="A17" s="172"/>
      <c r="B17" s="173"/>
      <c r="E17" s="164"/>
    </row>
    <row r="18" ht="15.75" customHeight="1" spans="1:5">
      <c r="A18" s="172"/>
      <c r="B18" s="173"/>
      <c r="E18" s="164"/>
    </row>
    <row r="19" ht="15.75" customHeight="1" spans="1:5">
      <c r="A19" s="172"/>
      <c r="B19" s="173"/>
      <c r="E19" s="164"/>
    </row>
    <row r="20" ht="15.75" customHeight="1" spans="1:5">
      <c r="A20" s="172"/>
      <c r="B20" s="173"/>
      <c r="E20" s="164"/>
    </row>
    <row r="21" ht="15.75" customHeight="1" spans="1:5">
      <c r="A21" s="172"/>
      <c r="B21" s="173"/>
      <c r="E21" s="164"/>
    </row>
    <row r="22" ht="15.75" customHeight="1" spans="1:5">
      <c r="A22" s="172"/>
      <c r="B22" s="173"/>
      <c r="E22" s="164"/>
    </row>
    <row r="23" ht="15.75" customHeight="1" spans="1:5">
      <c r="A23" s="172"/>
      <c r="B23" s="173"/>
      <c r="E23" s="164"/>
    </row>
    <row r="24" ht="15.75" customHeight="1" spans="1:5">
      <c r="A24" s="172"/>
      <c r="B24" s="173"/>
      <c r="E24" s="164"/>
    </row>
    <row r="25" ht="15.75" customHeight="1" spans="1:5">
      <c r="A25" s="172"/>
      <c r="B25" s="173"/>
      <c r="E25" s="164"/>
    </row>
    <row r="26" ht="15.75" customHeight="1" spans="1:5">
      <c r="A26" s="172"/>
      <c r="B26" s="173"/>
      <c r="E26" s="164"/>
    </row>
    <row r="27" ht="15.75" customHeight="1" spans="1:5">
      <c r="A27" s="172"/>
      <c r="B27" s="173"/>
      <c r="E27" s="164"/>
    </row>
    <row r="28" ht="15.75" customHeight="1" spans="1:5">
      <c r="A28" s="172"/>
      <c r="B28" s="173"/>
      <c r="E28" s="164"/>
    </row>
    <row r="29" ht="15.75" customHeight="1" spans="1:5">
      <c r="A29" s="172"/>
      <c r="B29" s="173"/>
      <c r="E29" s="164"/>
    </row>
    <row r="30" ht="15.75" customHeight="1" spans="1:5">
      <c r="A30" s="172"/>
      <c r="B30" s="173"/>
      <c r="E30" s="164"/>
    </row>
    <row r="31" ht="15.75" customHeight="1" spans="1:2">
      <c r="A31" s="174"/>
      <c r="B31" s="173"/>
    </row>
    <row r="32" ht="36.75" customHeight="1" spans="1:2">
      <c r="A32" s="175" t="s">
        <v>1325</v>
      </c>
      <c r="B32" s="176"/>
    </row>
  </sheetData>
  <mergeCells count="5">
    <mergeCell ref="A2:B2"/>
    <mergeCell ref="A3:B3"/>
    <mergeCell ref="A32:B32"/>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7"/>
  <sheetViews>
    <sheetView showZeros="0" workbookViewId="0">
      <selection activeCell="D19" sqref="D19"/>
    </sheetView>
  </sheetViews>
  <sheetFormatPr defaultColWidth="10" defaultRowHeight="13.5" outlineLevelCol="1"/>
  <cols>
    <col min="1" max="1" width="58.375" style="153" customWidth="1"/>
    <col min="2" max="2" width="27.875" style="153" customWidth="1"/>
    <col min="3" max="3" width="15.25" style="153" customWidth="1"/>
    <col min="4" max="5" width="10" style="153"/>
    <col min="6" max="6" width="16.75" style="153" customWidth="1"/>
    <col min="7" max="16384" width="10" style="153"/>
  </cols>
  <sheetData>
    <row r="1" ht="18.75" spans="1:2">
      <c r="A1" s="29" t="s">
        <v>1326</v>
      </c>
      <c r="B1" s="29"/>
    </row>
    <row r="2" ht="22.5" spans="1:2">
      <c r="A2" s="106" t="s">
        <v>1323</v>
      </c>
      <c r="B2" s="106"/>
    </row>
    <row r="3" spans="1:2">
      <c r="A3" s="154" t="s">
        <v>668</v>
      </c>
      <c r="B3" s="154"/>
    </row>
    <row r="4" ht="20.25" customHeight="1" spans="1:2">
      <c r="A4" s="155"/>
      <c r="B4" s="156" t="s">
        <v>2</v>
      </c>
    </row>
    <row r="5" ht="24" customHeight="1" spans="1:2">
      <c r="A5" s="157" t="s">
        <v>70</v>
      </c>
      <c r="B5" s="158" t="s">
        <v>1261</v>
      </c>
    </row>
    <row r="6" ht="24" customHeight="1" spans="1:2">
      <c r="A6" s="159" t="s">
        <v>666</v>
      </c>
      <c r="B6" s="160">
        <f>B7+B11</f>
        <v>0</v>
      </c>
    </row>
    <row r="7" ht="24" customHeight="1" spans="1:2">
      <c r="A7" s="159" t="s">
        <v>669</v>
      </c>
      <c r="B7" s="160">
        <f>SUM(B8:B10)</f>
        <v>0</v>
      </c>
    </row>
    <row r="8" s="152" customFormat="1" ht="20.1" customHeight="1" spans="1:2">
      <c r="A8" s="161"/>
      <c r="B8" s="162"/>
    </row>
    <row r="9" s="152" customFormat="1" ht="20.1" customHeight="1" spans="1:2">
      <c r="A9" s="161"/>
      <c r="B9" s="162"/>
    </row>
    <row r="10" s="152" customFormat="1" ht="20.1" customHeight="1" spans="1:2">
      <c r="A10" s="161"/>
      <c r="B10" s="162"/>
    </row>
    <row r="11" s="152" customFormat="1" ht="20.1" customHeight="1" spans="1:2">
      <c r="A11" s="159" t="s">
        <v>670</v>
      </c>
      <c r="B11" s="160">
        <f>SUM(B12:B13)</f>
        <v>0</v>
      </c>
    </row>
    <row r="12" s="152" customFormat="1" ht="24" customHeight="1" spans="1:2">
      <c r="A12" s="161"/>
      <c r="B12" s="162"/>
    </row>
    <row r="13" s="152" customFormat="1" ht="24" customHeight="1" spans="1:2">
      <c r="A13" s="161"/>
      <c r="B13" s="162"/>
    </row>
    <row r="14" ht="24.75" customHeight="1" spans="1:2">
      <c r="A14" s="163" t="s">
        <v>1327</v>
      </c>
      <c r="B14" s="163"/>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51.75" customHeight="1"/>
    <row r="76" ht="21.6" customHeight="1"/>
    <row r="77" ht="21.6" customHeight="1"/>
    <row r="78" ht="21.6" customHeight="1"/>
    <row r="79" ht="21.6" customHeight="1"/>
    <row r="81" ht="20.1" customHeight="1"/>
    <row r="82" ht="20.1" customHeight="1"/>
    <row r="83" ht="51.75" customHeight="1"/>
    <row r="84" ht="21.6" customHeight="1"/>
    <row r="85" ht="21.6" customHeight="1"/>
    <row r="86" ht="21.6" customHeight="1"/>
    <row r="87" ht="21.6" customHeight="1"/>
  </sheetData>
  <mergeCells count="4">
    <mergeCell ref="A1:B1"/>
    <mergeCell ref="A2:B2"/>
    <mergeCell ref="A3:B3"/>
    <mergeCell ref="A14:B14"/>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9"/>
  <sheetViews>
    <sheetView showZeros="0" topLeftCell="A8" workbookViewId="0">
      <selection activeCell="C30" sqref="C30"/>
    </sheetView>
  </sheetViews>
  <sheetFormatPr defaultColWidth="9" defaultRowHeight="20.45" customHeight="1"/>
  <cols>
    <col min="1" max="1" width="38.375" style="495" customWidth="1"/>
    <col min="2" max="2" width="26" style="496" hidden="1" customWidth="1"/>
    <col min="3" max="3" width="24.125" style="497" customWidth="1"/>
    <col min="4" max="4" width="24.125" style="496" customWidth="1"/>
    <col min="5" max="5" width="9" style="492"/>
    <col min="6" max="6" width="28.125" style="495" customWidth="1"/>
    <col min="7" max="7" width="13.75" style="495" customWidth="1"/>
    <col min="8" max="8" width="9" style="495"/>
    <col min="9" max="9" width="15.625" style="495" customWidth="1"/>
    <col min="10" max="16384" width="9" style="495"/>
  </cols>
  <sheetData>
    <row r="1" s="198" customFormat="1" ht="27.75" customHeight="1" spans="1:18">
      <c r="A1" s="498" t="s">
        <v>31</v>
      </c>
      <c r="B1" s="499"/>
      <c r="C1" s="499"/>
      <c r="D1" s="499"/>
      <c r="E1" s="422"/>
      <c r="F1" s="422"/>
      <c r="G1" s="422"/>
      <c r="H1" s="422"/>
      <c r="I1" s="422"/>
      <c r="J1" s="422"/>
      <c r="K1" s="422"/>
      <c r="L1" s="422"/>
      <c r="M1" s="422"/>
      <c r="N1" s="422"/>
      <c r="O1" s="422"/>
      <c r="P1" s="422"/>
      <c r="Q1" s="422"/>
      <c r="R1" s="422"/>
    </row>
    <row r="2" s="492" customFormat="1" ht="24" spans="1:4">
      <c r="A2" s="534" t="s">
        <v>32</v>
      </c>
      <c r="B2" s="501"/>
      <c r="C2" s="501"/>
      <c r="D2" s="501"/>
    </row>
    <row r="3" s="492" customFormat="1" customHeight="1" spans="1:4">
      <c r="A3" s="495"/>
      <c r="B3" s="496"/>
      <c r="C3" s="502"/>
      <c r="D3" s="503" t="s">
        <v>2</v>
      </c>
    </row>
    <row r="4" s="492" customFormat="1" ht="23.25" customHeight="1" spans="1:4">
      <c r="A4" s="504" t="s">
        <v>33</v>
      </c>
      <c r="B4" s="505" t="s">
        <v>4</v>
      </c>
      <c r="C4" s="506" t="s">
        <v>5</v>
      </c>
      <c r="D4" s="507" t="s">
        <v>6</v>
      </c>
    </row>
    <row r="5" s="492" customFormat="1" ht="23.25" customHeight="1" spans="1:4">
      <c r="A5" s="508" t="s">
        <v>34</v>
      </c>
      <c r="B5" s="509">
        <f>SUM(B6:B28)</f>
        <v>2974.52</v>
      </c>
      <c r="C5" s="510">
        <f>SUM(C6:C29)</f>
        <v>3102.7</v>
      </c>
      <c r="D5" s="511">
        <f>(C5-B5)/B5*100</f>
        <v>4.3092667052163</v>
      </c>
    </row>
    <row r="6" s="492" customFormat="1" ht="23.25" customHeight="1" spans="1:4">
      <c r="A6" s="512" t="s">
        <v>35</v>
      </c>
      <c r="B6" s="513">
        <v>476.82</v>
      </c>
      <c r="C6" s="485">
        <v>863.96</v>
      </c>
      <c r="D6" s="511">
        <f t="shared" ref="D6:D29" si="0">(C6-B6)/B6*100</f>
        <v>81.1920640912713</v>
      </c>
    </row>
    <row r="7" s="492" customFormat="1" ht="23.25" hidden="1" customHeight="1" spans="1:4">
      <c r="A7" s="512" t="s">
        <v>36</v>
      </c>
      <c r="B7" s="513"/>
      <c r="C7" s="485"/>
      <c r="D7" s="511" t="e">
        <f t="shared" si="0"/>
        <v>#DIV/0!</v>
      </c>
    </row>
    <row r="8" s="492" customFormat="1" ht="23.25" customHeight="1" spans="1:4">
      <c r="A8" s="512" t="s">
        <v>37</v>
      </c>
      <c r="B8" s="513"/>
      <c r="C8" s="485">
        <v>5</v>
      </c>
      <c r="D8" s="511"/>
    </row>
    <row r="9" s="492" customFormat="1" ht="23.25" hidden="1" customHeight="1" spans="1:4">
      <c r="A9" s="512" t="s">
        <v>38</v>
      </c>
      <c r="B9" s="513"/>
      <c r="C9" s="485"/>
      <c r="D9" s="511" t="e">
        <f t="shared" si="0"/>
        <v>#DIV/0!</v>
      </c>
    </row>
    <row r="10" s="492" customFormat="1" ht="23.25" hidden="1" customHeight="1" spans="1:4">
      <c r="A10" s="512" t="s">
        <v>39</v>
      </c>
      <c r="B10" s="513"/>
      <c r="C10" s="485"/>
      <c r="D10" s="511" t="e">
        <f t="shared" si="0"/>
        <v>#DIV/0!</v>
      </c>
    </row>
    <row r="11" s="492" customFormat="1" ht="23.25" hidden="1" customHeight="1" spans="1:4">
      <c r="A11" s="512" t="s">
        <v>40</v>
      </c>
      <c r="B11" s="513">
        <v>3.8</v>
      </c>
      <c r="C11" s="485"/>
      <c r="D11" s="511">
        <f t="shared" si="0"/>
        <v>-100</v>
      </c>
    </row>
    <row r="12" s="492" customFormat="1" ht="23.25" customHeight="1" spans="1:4">
      <c r="A12" s="512" t="s">
        <v>41</v>
      </c>
      <c r="B12" s="513">
        <v>104.61</v>
      </c>
      <c r="C12" s="485">
        <v>109.23</v>
      </c>
      <c r="D12" s="511">
        <f t="shared" si="0"/>
        <v>4.41640378548896</v>
      </c>
    </row>
    <row r="13" s="492" customFormat="1" ht="23.25" customHeight="1" spans="1:4">
      <c r="A13" s="512" t="s">
        <v>42</v>
      </c>
      <c r="B13" s="513">
        <v>899.1</v>
      </c>
      <c r="C13" s="485">
        <v>918.71</v>
      </c>
      <c r="D13" s="511">
        <f t="shared" si="0"/>
        <v>2.18106995884774</v>
      </c>
    </row>
    <row r="14" s="492" customFormat="1" ht="23.25" customHeight="1" spans="1:4">
      <c r="A14" s="512" t="s">
        <v>43</v>
      </c>
      <c r="B14" s="513">
        <v>126.58</v>
      </c>
      <c r="C14" s="485">
        <v>113.99</v>
      </c>
      <c r="D14" s="511">
        <f t="shared" si="0"/>
        <v>-9.9462790330226</v>
      </c>
    </row>
    <row r="15" s="492" customFormat="1" ht="23.25" customHeight="1" spans="1:4">
      <c r="A15" s="512" t="s">
        <v>44</v>
      </c>
      <c r="B15" s="513">
        <v>6.67</v>
      </c>
      <c r="C15" s="485">
        <v>25.56</v>
      </c>
      <c r="D15" s="511">
        <f t="shared" si="0"/>
        <v>283.208395802099</v>
      </c>
    </row>
    <row r="16" s="492" customFormat="1" ht="23.25" customHeight="1" spans="1:4">
      <c r="A16" s="512" t="s">
        <v>45</v>
      </c>
      <c r="B16" s="513">
        <v>150.46</v>
      </c>
      <c r="C16" s="485">
        <v>120.58</v>
      </c>
      <c r="D16" s="511">
        <f t="shared" si="0"/>
        <v>-19.859098763791</v>
      </c>
    </row>
    <row r="17" s="492" customFormat="1" ht="23.25" customHeight="1" spans="1:4">
      <c r="A17" s="512" t="s">
        <v>46</v>
      </c>
      <c r="B17" s="513">
        <v>1068.25</v>
      </c>
      <c r="C17" s="485">
        <v>616.55</v>
      </c>
      <c r="D17" s="511">
        <f t="shared" si="0"/>
        <v>-42.2841095249239</v>
      </c>
    </row>
    <row r="18" s="492" customFormat="1" ht="23.25" customHeight="1" spans="1:4">
      <c r="A18" s="512" t="s">
        <v>47</v>
      </c>
      <c r="B18" s="513">
        <v>15.73</v>
      </c>
      <c r="C18" s="485">
        <v>52.48</v>
      </c>
      <c r="D18" s="511">
        <f t="shared" si="0"/>
        <v>233.630006357279</v>
      </c>
    </row>
    <row r="19" s="492" customFormat="1" ht="23.25" hidden="1" customHeight="1" spans="1:4">
      <c r="A19" s="512" t="s">
        <v>48</v>
      </c>
      <c r="B19" s="513"/>
      <c r="C19" s="485"/>
      <c r="D19" s="511" t="e">
        <f t="shared" si="0"/>
        <v>#DIV/0!</v>
      </c>
    </row>
    <row r="20" s="492" customFormat="1" ht="23.25" hidden="1" customHeight="1" spans="1:4">
      <c r="A20" s="512" t="s">
        <v>49</v>
      </c>
      <c r="B20" s="513">
        <v>5</v>
      </c>
      <c r="C20" s="485"/>
      <c r="D20" s="511">
        <f t="shared" si="0"/>
        <v>-100</v>
      </c>
    </row>
    <row r="21" s="492" customFormat="1" ht="23.25" hidden="1" customHeight="1" spans="1:4">
      <c r="A21" s="512" t="s">
        <v>50</v>
      </c>
      <c r="B21" s="513"/>
      <c r="C21" s="485"/>
      <c r="D21" s="511" t="e">
        <f t="shared" si="0"/>
        <v>#DIV/0!</v>
      </c>
    </row>
    <row r="22" s="492" customFormat="1" ht="23.25" hidden="1" customHeight="1" spans="1:4">
      <c r="A22" s="512" t="s">
        <v>51</v>
      </c>
      <c r="B22" s="513"/>
      <c r="C22" s="485"/>
      <c r="D22" s="511" t="e">
        <f t="shared" si="0"/>
        <v>#DIV/0!</v>
      </c>
    </row>
    <row r="23" s="493" customFormat="1" ht="23.25" hidden="1" customHeight="1" spans="1:4">
      <c r="A23" s="512" t="s">
        <v>52</v>
      </c>
      <c r="B23" s="513"/>
      <c r="C23" s="485"/>
      <c r="D23" s="511" t="e">
        <f t="shared" si="0"/>
        <v>#DIV/0!</v>
      </c>
    </row>
    <row r="24" s="493" customFormat="1" ht="23.25" customHeight="1" spans="1:4">
      <c r="A24" s="512" t="s">
        <v>53</v>
      </c>
      <c r="B24" s="513">
        <v>117.5</v>
      </c>
      <c r="C24" s="485">
        <v>250.79</v>
      </c>
      <c r="D24" s="511">
        <f t="shared" si="0"/>
        <v>113.43829787234</v>
      </c>
    </row>
    <row r="25" s="493" customFormat="1" ht="23.25" hidden="1" customHeight="1" spans="1:4">
      <c r="A25" s="512" t="s">
        <v>54</v>
      </c>
      <c r="B25" s="513"/>
      <c r="C25" s="485"/>
      <c r="D25" s="511" t="e">
        <f t="shared" si="0"/>
        <v>#DIV/0!</v>
      </c>
    </row>
    <row r="26" s="493" customFormat="1" ht="23.25" customHeight="1" spans="1:4">
      <c r="A26" s="512" t="s">
        <v>55</v>
      </c>
      <c r="B26" s="513"/>
      <c r="C26" s="485">
        <v>25.85</v>
      </c>
      <c r="D26" s="511"/>
    </row>
    <row r="27" s="493" customFormat="1" ht="23.25" hidden="1" customHeight="1" spans="1:8">
      <c r="A27" s="512" t="s">
        <v>56</v>
      </c>
      <c r="B27" s="513"/>
      <c r="C27" s="485"/>
      <c r="D27" s="511" t="e">
        <f t="shared" si="0"/>
        <v>#DIV/0!</v>
      </c>
      <c r="F27" s="514"/>
      <c r="G27" s="494"/>
      <c r="H27" s="494"/>
    </row>
    <row r="28" s="494" customFormat="1" ht="23.25" hidden="1" customHeight="1" spans="1:9">
      <c r="A28" s="512" t="s">
        <v>57</v>
      </c>
      <c r="B28" s="513"/>
      <c r="C28" s="485"/>
      <c r="D28" s="511" t="e">
        <f t="shared" si="0"/>
        <v>#DIV/0!</v>
      </c>
      <c r="F28" s="493"/>
      <c r="G28" s="493"/>
      <c r="H28" s="493"/>
      <c r="I28" s="493"/>
    </row>
    <row r="29" s="494" customFormat="1" ht="23.25" hidden="1" customHeight="1" spans="1:4">
      <c r="A29" s="512" t="s">
        <v>58</v>
      </c>
      <c r="B29" s="485"/>
      <c r="C29" s="485"/>
      <c r="D29" s="511" t="e">
        <f t="shared" si="0"/>
        <v>#DIV/0!</v>
      </c>
    </row>
    <row r="30" s="494" customFormat="1" ht="23.25" customHeight="1" spans="1:9">
      <c r="A30" s="515" t="s">
        <v>59</v>
      </c>
      <c r="B30" s="485">
        <v>0.1</v>
      </c>
      <c r="C30" s="510">
        <v>1070.55</v>
      </c>
      <c r="D30" s="511">
        <v>7645.78</v>
      </c>
      <c r="F30" s="514"/>
      <c r="I30" s="514"/>
    </row>
    <row r="31" s="493" customFormat="1" ht="23.25" customHeight="1" spans="1:9">
      <c r="A31" s="515" t="s">
        <v>60</v>
      </c>
      <c r="B31" s="485"/>
      <c r="C31" s="510"/>
      <c r="D31" s="511"/>
      <c r="F31" s="494"/>
      <c r="G31" s="494"/>
      <c r="H31" s="494"/>
      <c r="I31" s="494"/>
    </row>
    <row r="32" s="493" customFormat="1" ht="23.25" customHeight="1" spans="1:4">
      <c r="A32" s="515" t="s">
        <v>61</v>
      </c>
      <c r="B32" s="485"/>
      <c r="C32" s="510"/>
      <c r="D32" s="511"/>
    </row>
    <row r="33" s="493" customFormat="1" ht="24.6" customHeight="1" spans="1:4">
      <c r="A33" s="495"/>
      <c r="B33" s="496"/>
      <c r="C33" s="497"/>
      <c r="D33" s="496"/>
    </row>
    <row r="34" s="493" customFormat="1" ht="24.6" customHeight="1" spans="1:4">
      <c r="A34" s="495"/>
      <c r="B34" s="496"/>
      <c r="C34" s="497"/>
      <c r="D34" s="497"/>
    </row>
    <row r="35" s="492" customFormat="1" ht="24.6" customHeight="1" spans="1:9">
      <c r="A35" s="495"/>
      <c r="B35" s="496"/>
      <c r="C35" s="497"/>
      <c r="D35" s="496"/>
      <c r="F35" s="493"/>
      <c r="G35" s="493"/>
      <c r="H35" s="493"/>
      <c r="I35" s="493"/>
    </row>
    <row r="36" s="493" customFormat="1" customHeight="1" spans="1:9">
      <c r="A36" s="495"/>
      <c r="B36" s="496"/>
      <c r="C36" s="497"/>
      <c r="D36" s="496"/>
      <c r="F36" s="492"/>
      <c r="G36" s="492"/>
      <c r="H36" s="492"/>
      <c r="I36" s="492"/>
    </row>
    <row r="37" s="493" customFormat="1" customHeight="1" spans="1:4">
      <c r="A37" s="495"/>
      <c r="B37" s="496"/>
      <c r="C37" s="497"/>
      <c r="D37" s="496"/>
    </row>
    <row r="38" s="493" customFormat="1" customHeight="1" spans="1:4">
      <c r="A38" s="495"/>
      <c r="B38" s="496"/>
      <c r="C38" s="497"/>
      <c r="D38" s="496"/>
    </row>
    <row r="39" customHeight="1" spans="6:9">
      <c r="F39" s="493"/>
      <c r="G39" s="493"/>
      <c r="H39" s="493"/>
      <c r="I39" s="493"/>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3"/>
  <sheetViews>
    <sheetView showZeros="0" workbookViewId="0">
      <selection activeCell="D17" sqref="D17"/>
    </sheetView>
  </sheetViews>
  <sheetFormatPr defaultColWidth="9" defaultRowHeight="20.1" customHeight="1" outlineLevelCol="4"/>
  <cols>
    <col min="1" max="1" width="37.875" style="101" customWidth="1"/>
    <col min="2" max="2" width="12.75" style="135" customWidth="1"/>
    <col min="3" max="3" width="32.5" style="136" customWidth="1"/>
    <col min="4" max="4" width="13.5" style="122" customWidth="1"/>
    <col min="5" max="5" width="13" style="105" customWidth="1"/>
    <col min="6" max="16384" width="9" style="105"/>
  </cols>
  <sheetData>
    <row r="1" customHeight="1" spans="1:4">
      <c r="A1" s="29" t="s">
        <v>1328</v>
      </c>
      <c r="B1" s="123"/>
      <c r="C1" s="123"/>
      <c r="D1" s="123"/>
    </row>
    <row r="2" ht="29.25" customHeight="1" spans="1:4">
      <c r="A2" s="106" t="s">
        <v>1329</v>
      </c>
      <c r="B2" s="124"/>
      <c r="C2" s="124"/>
      <c r="D2" s="124"/>
    </row>
    <row r="3" customHeight="1" spans="1:4">
      <c r="A3" s="107"/>
      <c r="B3" s="137"/>
      <c r="C3" s="137"/>
      <c r="D3" s="127" t="s">
        <v>2</v>
      </c>
    </row>
    <row r="4" ht="24" customHeight="1" spans="1:4">
      <c r="A4" s="109" t="s">
        <v>608</v>
      </c>
      <c r="B4" s="138" t="s">
        <v>665</v>
      </c>
      <c r="C4" s="138" t="s">
        <v>150</v>
      </c>
      <c r="D4" s="138" t="s">
        <v>665</v>
      </c>
    </row>
    <row r="5" ht="24" customHeight="1" spans="1:5">
      <c r="A5" s="139" t="s">
        <v>73</v>
      </c>
      <c r="B5" s="131">
        <v>324.74</v>
      </c>
      <c r="C5" s="140" t="s">
        <v>73</v>
      </c>
      <c r="D5" s="131">
        <v>324.74</v>
      </c>
      <c r="E5" s="102"/>
    </row>
    <row r="6" ht="24" customHeight="1" spans="1:5">
      <c r="A6" s="97" t="s">
        <v>74</v>
      </c>
      <c r="B6" s="131">
        <v>324.74</v>
      </c>
      <c r="C6" s="141" t="s">
        <v>75</v>
      </c>
      <c r="D6" s="131">
        <v>324.74</v>
      </c>
      <c r="E6" s="102"/>
    </row>
    <row r="7" customHeight="1" spans="1:4">
      <c r="A7" s="83" t="s">
        <v>673</v>
      </c>
      <c r="B7" s="142"/>
      <c r="C7" s="142" t="s">
        <v>674</v>
      </c>
      <c r="D7" s="142"/>
    </row>
    <row r="8" customHeight="1" spans="1:4">
      <c r="A8" s="83" t="s">
        <v>1330</v>
      </c>
      <c r="B8" s="142"/>
      <c r="C8" s="142" t="s">
        <v>676</v>
      </c>
      <c r="D8" s="142"/>
    </row>
    <row r="9" customHeight="1" spans="1:4">
      <c r="A9" s="83" t="s">
        <v>1331</v>
      </c>
      <c r="B9" s="142"/>
      <c r="C9" s="142" t="s">
        <v>678</v>
      </c>
      <c r="D9" s="142">
        <v>324.74</v>
      </c>
    </row>
    <row r="10" customHeight="1" spans="1:4">
      <c r="A10" s="83" t="s">
        <v>1332</v>
      </c>
      <c r="B10" s="142"/>
      <c r="C10" s="142" t="s">
        <v>680</v>
      </c>
      <c r="D10" s="142"/>
    </row>
    <row r="11" customHeight="1" spans="1:4">
      <c r="A11" s="83" t="s">
        <v>1333</v>
      </c>
      <c r="B11" s="142"/>
      <c r="C11" s="142" t="s">
        <v>682</v>
      </c>
      <c r="D11" s="142"/>
    </row>
    <row r="12" customHeight="1" spans="1:4">
      <c r="A12" s="83" t="s">
        <v>1334</v>
      </c>
      <c r="B12" s="142"/>
      <c r="C12" s="142" t="s">
        <v>684</v>
      </c>
      <c r="D12" s="142"/>
    </row>
    <row r="13" customHeight="1" spans="1:4">
      <c r="A13" s="83" t="s">
        <v>1335</v>
      </c>
      <c r="B13" s="142"/>
      <c r="C13" s="142" t="s">
        <v>686</v>
      </c>
      <c r="D13" s="142"/>
    </row>
    <row r="14" customHeight="1" spans="1:4">
      <c r="A14" s="83" t="s">
        <v>1336</v>
      </c>
      <c r="B14" s="142"/>
      <c r="C14" s="142"/>
      <c r="D14" s="142"/>
    </row>
    <row r="15" customHeight="1" spans="1:4">
      <c r="A15" s="83" t="s">
        <v>1337</v>
      </c>
      <c r="B15" s="142"/>
      <c r="C15" s="142"/>
      <c r="D15" s="142"/>
    </row>
    <row r="16" ht="29.45" customHeight="1" spans="1:4">
      <c r="A16" s="143" t="s">
        <v>1338</v>
      </c>
      <c r="B16" s="142"/>
      <c r="C16" s="142"/>
      <c r="D16" s="142"/>
    </row>
    <row r="17" customHeight="1" spans="1:4">
      <c r="A17" s="83" t="s">
        <v>1339</v>
      </c>
      <c r="B17" s="142"/>
      <c r="C17" s="144"/>
      <c r="D17" s="144"/>
    </row>
    <row r="18" customHeight="1" spans="1:4">
      <c r="A18" s="97" t="s">
        <v>125</v>
      </c>
      <c r="B18" s="131">
        <v>324.74</v>
      </c>
      <c r="C18" s="145" t="s">
        <v>126</v>
      </c>
      <c r="D18" s="131"/>
    </row>
    <row r="19" customHeight="1" spans="1:4">
      <c r="A19" s="83" t="s">
        <v>127</v>
      </c>
      <c r="B19" s="146"/>
      <c r="C19" s="142" t="s">
        <v>128</v>
      </c>
      <c r="D19" s="146"/>
    </row>
    <row r="20" customHeight="1" spans="1:4">
      <c r="A20" s="147" t="s">
        <v>1340</v>
      </c>
      <c r="B20" s="146"/>
      <c r="C20" s="142" t="s">
        <v>1341</v>
      </c>
      <c r="D20" s="146"/>
    </row>
    <row r="21" customHeight="1" spans="1:4">
      <c r="A21" s="148" t="s">
        <v>139</v>
      </c>
      <c r="B21" s="149"/>
      <c r="C21" s="150" t="s">
        <v>1342</v>
      </c>
      <c r="D21" s="149"/>
    </row>
    <row r="22" customHeight="1" spans="1:4">
      <c r="A22" s="148" t="s">
        <v>1343</v>
      </c>
      <c r="B22" s="149">
        <v>324.74</v>
      </c>
      <c r="C22" s="151" t="s">
        <v>144</v>
      </c>
      <c r="D22" s="149"/>
    </row>
    <row r="23" ht="35.1" customHeight="1" spans="1:4">
      <c r="A23" s="68" t="s">
        <v>1344</v>
      </c>
      <c r="B23" s="134"/>
      <c r="C23" s="134"/>
      <c r="D23" s="134"/>
    </row>
  </sheetData>
  <mergeCells count="5">
    <mergeCell ref="A1:B1"/>
    <mergeCell ref="C1:D1"/>
    <mergeCell ref="A2:D2"/>
    <mergeCell ref="A3:C3"/>
    <mergeCell ref="A23:D23"/>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44"/>
  <sheetViews>
    <sheetView workbookViewId="0">
      <selection activeCell="A44" sqref="A44:B44"/>
    </sheetView>
  </sheetViews>
  <sheetFormatPr defaultColWidth="9" defaultRowHeight="20.1" customHeight="1" outlineLevelCol="3"/>
  <cols>
    <col min="1" max="1" width="70.75" style="121" customWidth="1"/>
    <col min="2" max="2" width="30.375" style="122" customWidth="1"/>
    <col min="3" max="16384" width="9" style="105"/>
  </cols>
  <sheetData>
    <row r="1" customHeight="1" spans="1:2">
      <c r="A1" s="29" t="s">
        <v>1345</v>
      </c>
      <c r="B1" s="123"/>
    </row>
    <row r="2" ht="35.25" customHeight="1" spans="1:4">
      <c r="A2" s="106" t="s">
        <v>1346</v>
      </c>
      <c r="B2" s="124"/>
      <c r="D2" s="125"/>
    </row>
    <row r="3" customHeight="1" spans="1:2">
      <c r="A3" s="126"/>
      <c r="B3" s="127" t="s">
        <v>2</v>
      </c>
    </row>
    <row r="4" ht="24" customHeight="1" spans="1:2">
      <c r="A4" s="128" t="s">
        <v>150</v>
      </c>
      <c r="B4" s="129" t="s">
        <v>1261</v>
      </c>
    </row>
    <row r="5" ht="21.75" customHeight="1" spans="1:2">
      <c r="A5" s="130" t="s">
        <v>75</v>
      </c>
      <c r="B5" s="131">
        <v>324.74</v>
      </c>
    </row>
    <row r="6" hidden="1" customHeight="1" spans="1:2">
      <c r="A6" s="132" t="s">
        <v>674</v>
      </c>
      <c r="B6" s="133"/>
    </row>
    <row r="7" hidden="1" customHeight="1" spans="1:2">
      <c r="A7" s="132" t="s">
        <v>1347</v>
      </c>
      <c r="B7" s="133"/>
    </row>
    <row r="8" hidden="1" customHeight="1" spans="1:2">
      <c r="A8" s="132" t="s">
        <v>1348</v>
      </c>
      <c r="B8" s="133"/>
    </row>
    <row r="9" hidden="1" customHeight="1" spans="1:2">
      <c r="A9" s="132" t="s">
        <v>676</v>
      </c>
      <c r="B9" s="133"/>
    </row>
    <row r="10" hidden="1" customHeight="1" spans="1:2">
      <c r="A10" s="132" t="s">
        <v>1349</v>
      </c>
      <c r="B10" s="133"/>
    </row>
    <row r="11" hidden="1" customHeight="1" spans="1:2">
      <c r="A11" s="132" t="s">
        <v>1350</v>
      </c>
      <c r="B11" s="133"/>
    </row>
    <row r="12" hidden="1" customHeight="1" spans="1:2">
      <c r="A12" s="132" t="s">
        <v>1351</v>
      </c>
      <c r="B12" s="133"/>
    </row>
    <row r="13" customHeight="1" spans="1:2">
      <c r="A13" s="132" t="s">
        <v>1352</v>
      </c>
      <c r="B13" s="133">
        <v>324.74</v>
      </c>
    </row>
    <row r="14" customHeight="1" spans="1:2">
      <c r="A14" s="132" t="s">
        <v>1353</v>
      </c>
      <c r="B14" s="133">
        <v>324.74</v>
      </c>
    </row>
    <row r="15" hidden="1" customHeight="1" spans="1:2">
      <c r="A15" s="132" t="s">
        <v>1354</v>
      </c>
      <c r="B15" s="133"/>
    </row>
    <row r="16" hidden="1" customHeight="1" spans="1:2">
      <c r="A16" s="132" t="s">
        <v>1355</v>
      </c>
      <c r="B16" s="133"/>
    </row>
    <row r="17" hidden="1" customHeight="1" spans="1:2">
      <c r="A17" s="132" t="s">
        <v>1356</v>
      </c>
      <c r="B17" s="133"/>
    </row>
    <row r="18" customHeight="1" spans="1:2">
      <c r="A18" s="132" t="s">
        <v>1357</v>
      </c>
      <c r="B18" s="133">
        <v>324.74</v>
      </c>
    </row>
    <row r="19" hidden="1" customHeight="1" spans="1:2">
      <c r="A19" s="132" t="s">
        <v>1358</v>
      </c>
      <c r="B19" s="133"/>
    </row>
    <row r="20" hidden="1" customHeight="1" spans="1:2">
      <c r="A20" s="132" t="s">
        <v>1359</v>
      </c>
      <c r="B20" s="133"/>
    </row>
    <row r="21" hidden="1" customHeight="1" spans="1:2">
      <c r="A21" s="132" t="s">
        <v>1360</v>
      </c>
      <c r="B21" s="133"/>
    </row>
    <row r="22" hidden="1" customHeight="1" spans="1:2">
      <c r="A22" s="132" t="s">
        <v>1361</v>
      </c>
      <c r="B22" s="133"/>
    </row>
    <row r="23" hidden="1" customHeight="1" spans="1:2">
      <c r="A23" s="132" t="s">
        <v>680</v>
      </c>
      <c r="B23" s="133"/>
    </row>
    <row r="24" hidden="1" customHeight="1" spans="1:2">
      <c r="A24" s="132" t="s">
        <v>1362</v>
      </c>
      <c r="B24" s="133"/>
    </row>
    <row r="25" hidden="1" customHeight="1" spans="1:2">
      <c r="A25" s="132" t="s">
        <v>1351</v>
      </c>
      <c r="B25" s="133"/>
    </row>
    <row r="26" hidden="1" customHeight="1" spans="1:2">
      <c r="A26" s="132" t="s">
        <v>1363</v>
      </c>
      <c r="B26" s="133"/>
    </row>
    <row r="27" hidden="1" customHeight="1" spans="1:2">
      <c r="A27" s="132" t="s">
        <v>1364</v>
      </c>
      <c r="B27" s="133"/>
    </row>
    <row r="28" ht="35.1" hidden="1" customHeight="1" spans="1:2">
      <c r="A28" s="132" t="s">
        <v>1365</v>
      </c>
      <c r="B28" s="133"/>
    </row>
    <row r="29" hidden="1" customHeight="1" spans="1:2">
      <c r="A29" s="132" t="s">
        <v>1366</v>
      </c>
      <c r="B29" s="133"/>
    </row>
    <row r="30" hidden="1" customHeight="1" spans="1:2">
      <c r="A30" s="132" t="s">
        <v>1367</v>
      </c>
      <c r="B30" s="133"/>
    </row>
    <row r="31" hidden="1" customHeight="1" spans="1:2">
      <c r="A31" s="132" t="s">
        <v>1368</v>
      </c>
      <c r="B31" s="133"/>
    </row>
    <row r="32" hidden="1" customHeight="1" spans="1:2">
      <c r="A32" s="132" t="s">
        <v>1369</v>
      </c>
      <c r="B32" s="133"/>
    </row>
    <row r="33" hidden="1" customHeight="1" spans="1:2">
      <c r="A33" s="132" t="s">
        <v>1370</v>
      </c>
      <c r="B33" s="133"/>
    </row>
    <row r="34" hidden="1" customHeight="1" spans="1:2">
      <c r="A34" s="132" t="s">
        <v>1371</v>
      </c>
      <c r="B34" s="133"/>
    </row>
    <row r="35" hidden="1" customHeight="1" spans="1:2">
      <c r="A35" s="132" t="s">
        <v>1372</v>
      </c>
      <c r="B35" s="133"/>
    </row>
    <row r="36" hidden="1" customHeight="1" spans="1:2">
      <c r="A36" s="132" t="s">
        <v>1373</v>
      </c>
      <c r="B36" s="133"/>
    </row>
    <row r="37" hidden="1" customHeight="1" spans="1:2">
      <c r="A37" s="132" t="s">
        <v>1374</v>
      </c>
      <c r="B37" s="133"/>
    </row>
    <row r="38" hidden="1" customHeight="1" spans="1:2">
      <c r="A38" s="132" t="s">
        <v>1375</v>
      </c>
      <c r="B38" s="133"/>
    </row>
    <row r="39" hidden="1" customHeight="1" spans="1:2">
      <c r="A39" s="132" t="s">
        <v>1376</v>
      </c>
      <c r="B39" s="133"/>
    </row>
    <row r="40" hidden="1" customHeight="1" spans="1:2">
      <c r="A40" s="132" t="s">
        <v>1377</v>
      </c>
      <c r="B40" s="133"/>
    </row>
    <row r="41" hidden="1" customHeight="1" spans="1:2">
      <c r="A41" s="132" t="s">
        <v>1378</v>
      </c>
      <c r="B41" s="133"/>
    </row>
    <row r="42" hidden="1" customHeight="1" spans="1:2">
      <c r="A42" s="132" t="s">
        <v>1379</v>
      </c>
      <c r="B42" s="133"/>
    </row>
    <row r="43" hidden="1" customHeight="1" spans="1:2">
      <c r="A43" s="132" t="s">
        <v>1380</v>
      </c>
      <c r="B43" s="133"/>
    </row>
    <row r="44" customHeight="1" spans="1:2">
      <c r="A44" s="68" t="s">
        <v>1381</v>
      </c>
      <c r="B44" s="134"/>
    </row>
  </sheetData>
  <mergeCells count="3">
    <mergeCell ref="A1:B1"/>
    <mergeCell ref="A2:B2"/>
    <mergeCell ref="A44:B44"/>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workbookViewId="0">
      <selection activeCell="A16" sqref="A16:D16"/>
    </sheetView>
  </sheetViews>
  <sheetFormatPr defaultColWidth="9" defaultRowHeight="20.1" customHeight="1" outlineLevelCol="4"/>
  <cols>
    <col min="1" max="1" width="39.25" style="101" customWidth="1"/>
    <col min="2" max="2" width="11.875" style="102" customWidth="1"/>
    <col min="3" max="3" width="40.125" style="103" customWidth="1"/>
    <col min="4" max="4" width="11.625" style="104" customWidth="1"/>
    <col min="5" max="5" width="13" style="105" customWidth="1"/>
    <col min="6" max="16384" width="9" style="105"/>
  </cols>
  <sheetData>
    <row r="1" customHeight="1" spans="1:4">
      <c r="A1" s="29" t="s">
        <v>1382</v>
      </c>
      <c r="B1" s="29"/>
      <c r="C1" s="29"/>
      <c r="D1" s="29"/>
    </row>
    <row r="2" ht="29.25" customHeight="1" spans="1:4">
      <c r="A2" s="106" t="s">
        <v>1383</v>
      </c>
      <c r="B2" s="106"/>
      <c r="C2" s="106"/>
      <c r="D2" s="106"/>
    </row>
    <row r="3" customHeight="1" spans="1:4">
      <c r="A3" s="107"/>
      <c r="B3" s="107"/>
      <c r="C3" s="107"/>
      <c r="D3" s="108" t="s">
        <v>2</v>
      </c>
    </row>
    <row r="4" ht="24" customHeight="1" spans="1:4">
      <c r="A4" s="109" t="s">
        <v>754</v>
      </c>
      <c r="B4" s="110" t="s">
        <v>665</v>
      </c>
      <c r="C4" s="109" t="s">
        <v>150</v>
      </c>
      <c r="D4" s="110" t="s">
        <v>665</v>
      </c>
    </row>
    <row r="5" ht="33.75" customHeight="1" spans="1:5">
      <c r="A5" s="111" t="s">
        <v>609</v>
      </c>
      <c r="B5" s="98">
        <f>SUM(B6:B13)</f>
        <v>0</v>
      </c>
      <c r="C5" s="112" t="s">
        <v>610</v>
      </c>
      <c r="D5" s="98">
        <f>SUM(D6:D15)</f>
        <v>0</v>
      </c>
      <c r="E5" s="102"/>
    </row>
    <row r="6" ht="33.75" customHeight="1" spans="1:5">
      <c r="A6" s="113" t="s">
        <v>757</v>
      </c>
      <c r="B6" s="114"/>
      <c r="C6" s="113"/>
      <c r="D6" s="59"/>
      <c r="E6" s="115"/>
    </row>
    <row r="7" ht="33.75" customHeight="1" spans="1:5">
      <c r="A7" s="113" t="s">
        <v>756</v>
      </c>
      <c r="B7" s="114"/>
      <c r="C7" s="116"/>
      <c r="D7" s="117"/>
      <c r="E7" s="115"/>
    </row>
    <row r="8" ht="33.75" customHeight="1" spans="1:4">
      <c r="A8" s="113" t="s">
        <v>759</v>
      </c>
      <c r="B8" s="114"/>
      <c r="C8" s="116"/>
      <c r="D8" s="117"/>
    </row>
    <row r="9" ht="33.75" customHeight="1" spans="1:4">
      <c r="A9" s="113" t="s">
        <v>760</v>
      </c>
      <c r="B9" s="114"/>
      <c r="C9" s="116"/>
      <c r="D9" s="117"/>
    </row>
    <row r="10" ht="33.75" customHeight="1" spans="1:4">
      <c r="A10" s="113"/>
      <c r="B10" s="114"/>
      <c r="C10" s="116"/>
      <c r="D10" s="117"/>
    </row>
    <row r="11" ht="33.75" customHeight="1" spans="1:4">
      <c r="A11" s="113"/>
      <c r="B11" s="114"/>
      <c r="C11" s="116"/>
      <c r="D11" s="59"/>
    </row>
    <row r="12" ht="33.75" customHeight="1" spans="1:4">
      <c r="A12" s="113"/>
      <c r="B12" s="114"/>
      <c r="C12" s="116"/>
      <c r="D12" s="117"/>
    </row>
    <row r="13" ht="33.75" customHeight="1" spans="1:4">
      <c r="A13" s="113"/>
      <c r="B13" s="114"/>
      <c r="C13" s="116"/>
      <c r="D13" s="117"/>
    </row>
    <row r="14" ht="33.75" customHeight="1" spans="1:4">
      <c r="A14" s="118"/>
      <c r="B14" s="119"/>
      <c r="C14" s="116"/>
      <c r="D14" s="117"/>
    </row>
    <row r="15" ht="33.75" customHeight="1" spans="1:4">
      <c r="A15" s="118"/>
      <c r="B15" s="120"/>
      <c r="C15" s="116"/>
      <c r="D15" s="59"/>
    </row>
    <row r="16" ht="27" customHeight="1" spans="1:4">
      <c r="A16" s="68" t="s">
        <v>1384</v>
      </c>
      <c r="B16" s="68"/>
      <c r="C16" s="68"/>
      <c r="D16" s="68"/>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workbookViewId="0">
      <selection activeCell="F8" sqref="F8"/>
    </sheetView>
  </sheetViews>
  <sheetFormatPr defaultColWidth="12.75" defaultRowHeight="13.5" outlineLevelCol="5"/>
  <cols>
    <col min="1" max="1" width="29.625" style="69" customWidth="1"/>
    <col min="2" max="2" width="13.5" style="70" customWidth="1"/>
    <col min="3" max="3" width="35.5" style="71" customWidth="1"/>
    <col min="4" max="4" width="13.5" style="72" customWidth="1"/>
    <col min="5" max="5" width="9" style="69" customWidth="1"/>
    <col min="6" max="6" width="11.25" style="69" customWidth="1"/>
    <col min="7" max="250" width="9" style="69" customWidth="1"/>
    <col min="251" max="251" width="29.625" style="69" customWidth="1"/>
    <col min="252" max="252" width="12.75" style="69"/>
    <col min="253" max="253" width="29.75" style="69" customWidth="1"/>
    <col min="254" max="254" width="17" style="69" customWidth="1"/>
    <col min="255" max="255" width="37" style="69" customWidth="1"/>
    <col min="256" max="256" width="17.375" style="69" customWidth="1"/>
    <col min="257" max="506" width="9" style="69" customWidth="1"/>
    <col min="507" max="507" width="29.625" style="69" customWidth="1"/>
    <col min="508" max="508" width="12.75" style="69"/>
    <col min="509" max="509" width="29.75" style="69" customWidth="1"/>
    <col min="510" max="510" width="17" style="69" customWidth="1"/>
    <col min="511" max="511" width="37" style="69" customWidth="1"/>
    <col min="512" max="512" width="17.375" style="69" customWidth="1"/>
    <col min="513" max="762" width="9" style="69" customWidth="1"/>
    <col min="763" max="763" width="29.625" style="69" customWidth="1"/>
    <col min="764" max="764" width="12.75" style="69"/>
    <col min="765" max="765" width="29.75" style="69" customWidth="1"/>
    <col min="766" max="766" width="17" style="69" customWidth="1"/>
    <col min="767" max="767" width="37" style="69" customWidth="1"/>
    <col min="768" max="768" width="17.375" style="69" customWidth="1"/>
    <col min="769" max="1018" width="9" style="69" customWidth="1"/>
    <col min="1019" max="1019" width="29.625" style="69" customWidth="1"/>
    <col min="1020" max="1020" width="12.75" style="69"/>
    <col min="1021" max="1021" width="29.75" style="69" customWidth="1"/>
    <col min="1022" max="1022" width="17" style="69" customWidth="1"/>
    <col min="1023" max="1023" width="37" style="69" customWidth="1"/>
    <col min="1024" max="1024" width="17.375" style="69" customWidth="1"/>
    <col min="1025" max="1274" width="9" style="69" customWidth="1"/>
    <col min="1275" max="1275" width="29.625" style="69" customWidth="1"/>
    <col min="1276" max="1276" width="12.75" style="69"/>
    <col min="1277" max="1277" width="29.75" style="69" customWidth="1"/>
    <col min="1278" max="1278" width="17" style="69" customWidth="1"/>
    <col min="1279" max="1279" width="37" style="69" customWidth="1"/>
    <col min="1280" max="1280" width="17.375" style="69" customWidth="1"/>
    <col min="1281" max="1530" width="9" style="69" customWidth="1"/>
    <col min="1531" max="1531" width="29.625" style="69" customWidth="1"/>
    <col min="1532" max="1532" width="12.75" style="69"/>
    <col min="1533" max="1533" width="29.75" style="69" customWidth="1"/>
    <col min="1534" max="1534" width="17" style="69" customWidth="1"/>
    <col min="1535" max="1535" width="37" style="69" customWidth="1"/>
    <col min="1536" max="1536" width="17.375" style="69" customWidth="1"/>
    <col min="1537" max="1786" width="9" style="69" customWidth="1"/>
    <col min="1787" max="1787" width="29.625" style="69" customWidth="1"/>
    <col min="1788" max="1788" width="12.75" style="69"/>
    <col min="1789" max="1789" width="29.75" style="69" customWidth="1"/>
    <col min="1790" max="1790" width="17" style="69" customWidth="1"/>
    <col min="1791" max="1791" width="37" style="69" customWidth="1"/>
    <col min="1792" max="1792" width="17.375" style="69" customWidth="1"/>
    <col min="1793" max="2042" width="9" style="69" customWidth="1"/>
    <col min="2043" max="2043" width="29.625" style="69" customWidth="1"/>
    <col min="2044" max="2044" width="12.75" style="69"/>
    <col min="2045" max="2045" width="29.75" style="69" customWidth="1"/>
    <col min="2046" max="2046" width="17" style="69" customWidth="1"/>
    <col min="2047" max="2047" width="37" style="69" customWidth="1"/>
    <col min="2048" max="2048" width="17.375" style="69" customWidth="1"/>
    <col min="2049" max="2298" width="9" style="69" customWidth="1"/>
    <col min="2299" max="2299" width="29.625" style="69" customWidth="1"/>
    <col min="2300" max="2300" width="12.75" style="69"/>
    <col min="2301" max="2301" width="29.75" style="69" customWidth="1"/>
    <col min="2302" max="2302" width="17" style="69" customWidth="1"/>
    <col min="2303" max="2303" width="37" style="69" customWidth="1"/>
    <col min="2304" max="2304" width="17.375" style="69" customWidth="1"/>
    <col min="2305" max="2554" width="9" style="69" customWidth="1"/>
    <col min="2555" max="2555" width="29.625" style="69" customWidth="1"/>
    <col min="2556" max="2556" width="12.75" style="69"/>
    <col min="2557" max="2557" width="29.75" style="69" customWidth="1"/>
    <col min="2558" max="2558" width="17" style="69" customWidth="1"/>
    <col min="2559" max="2559" width="37" style="69" customWidth="1"/>
    <col min="2560" max="2560" width="17.375" style="69" customWidth="1"/>
    <col min="2561" max="2810" width="9" style="69" customWidth="1"/>
    <col min="2811" max="2811" width="29.625" style="69" customWidth="1"/>
    <col min="2812" max="2812" width="12.75" style="69"/>
    <col min="2813" max="2813" width="29.75" style="69" customWidth="1"/>
    <col min="2814" max="2814" width="17" style="69" customWidth="1"/>
    <col min="2815" max="2815" width="37" style="69" customWidth="1"/>
    <col min="2816" max="2816" width="17.375" style="69" customWidth="1"/>
    <col min="2817" max="3066" width="9" style="69" customWidth="1"/>
    <col min="3067" max="3067" width="29.625" style="69" customWidth="1"/>
    <col min="3068" max="3068" width="12.75" style="69"/>
    <col min="3069" max="3069" width="29.75" style="69" customWidth="1"/>
    <col min="3070" max="3070" width="17" style="69" customWidth="1"/>
    <col min="3071" max="3071" width="37" style="69" customWidth="1"/>
    <col min="3072" max="3072" width="17.375" style="69" customWidth="1"/>
    <col min="3073" max="3322" width="9" style="69" customWidth="1"/>
    <col min="3323" max="3323" width="29.625" style="69" customWidth="1"/>
    <col min="3324" max="3324" width="12.75" style="69"/>
    <col min="3325" max="3325" width="29.75" style="69" customWidth="1"/>
    <col min="3326" max="3326" width="17" style="69" customWidth="1"/>
    <col min="3327" max="3327" width="37" style="69" customWidth="1"/>
    <col min="3328" max="3328" width="17.375" style="69" customWidth="1"/>
    <col min="3329" max="3578" width="9" style="69" customWidth="1"/>
    <col min="3579" max="3579" width="29.625" style="69" customWidth="1"/>
    <col min="3580" max="3580" width="12.75" style="69"/>
    <col min="3581" max="3581" width="29.75" style="69" customWidth="1"/>
    <col min="3582" max="3582" width="17" style="69" customWidth="1"/>
    <col min="3583" max="3583" width="37" style="69" customWidth="1"/>
    <col min="3584" max="3584" width="17.375" style="69" customWidth="1"/>
    <col min="3585" max="3834" width="9" style="69" customWidth="1"/>
    <col min="3835" max="3835" width="29.625" style="69" customWidth="1"/>
    <col min="3836" max="3836" width="12.75" style="69"/>
    <col min="3837" max="3837" width="29.75" style="69" customWidth="1"/>
    <col min="3838" max="3838" width="17" style="69" customWidth="1"/>
    <col min="3839" max="3839" width="37" style="69" customWidth="1"/>
    <col min="3840" max="3840" width="17.375" style="69" customWidth="1"/>
    <col min="3841" max="4090" width="9" style="69" customWidth="1"/>
    <col min="4091" max="4091" width="29.625" style="69" customWidth="1"/>
    <col min="4092" max="4092" width="12.75" style="69"/>
    <col min="4093" max="4093" width="29.75" style="69" customWidth="1"/>
    <col min="4094" max="4094" width="17" style="69" customWidth="1"/>
    <col min="4095" max="4095" width="37" style="69" customWidth="1"/>
    <col min="4096" max="4096" width="17.375" style="69" customWidth="1"/>
    <col min="4097" max="4346" width="9" style="69" customWidth="1"/>
    <col min="4347" max="4347" width="29.625" style="69" customWidth="1"/>
    <col min="4348" max="4348" width="12.75" style="69"/>
    <col min="4349" max="4349" width="29.75" style="69" customWidth="1"/>
    <col min="4350" max="4350" width="17" style="69" customWidth="1"/>
    <col min="4351" max="4351" width="37" style="69" customWidth="1"/>
    <col min="4352" max="4352" width="17.375" style="69" customWidth="1"/>
    <col min="4353" max="4602" width="9" style="69" customWidth="1"/>
    <col min="4603" max="4603" width="29.625" style="69" customWidth="1"/>
    <col min="4604" max="4604" width="12.75" style="69"/>
    <col min="4605" max="4605" width="29.75" style="69" customWidth="1"/>
    <col min="4606" max="4606" width="17" style="69" customWidth="1"/>
    <col min="4607" max="4607" width="37" style="69" customWidth="1"/>
    <col min="4608" max="4608" width="17.375" style="69" customWidth="1"/>
    <col min="4609" max="4858" width="9" style="69" customWidth="1"/>
    <col min="4859" max="4859" width="29.625" style="69" customWidth="1"/>
    <col min="4860" max="4860" width="12.75" style="69"/>
    <col min="4861" max="4861" width="29.75" style="69" customWidth="1"/>
    <col min="4862" max="4862" width="17" style="69" customWidth="1"/>
    <col min="4863" max="4863" width="37" style="69" customWidth="1"/>
    <col min="4864" max="4864" width="17.375" style="69" customWidth="1"/>
    <col min="4865" max="5114" width="9" style="69" customWidth="1"/>
    <col min="5115" max="5115" width="29.625" style="69" customWidth="1"/>
    <col min="5116" max="5116" width="12.75" style="69"/>
    <col min="5117" max="5117" width="29.75" style="69" customWidth="1"/>
    <col min="5118" max="5118" width="17" style="69" customWidth="1"/>
    <col min="5119" max="5119" width="37" style="69" customWidth="1"/>
    <col min="5120" max="5120" width="17.375" style="69" customWidth="1"/>
    <col min="5121" max="5370" width="9" style="69" customWidth="1"/>
    <col min="5371" max="5371" width="29.625" style="69" customWidth="1"/>
    <col min="5372" max="5372" width="12.75" style="69"/>
    <col min="5373" max="5373" width="29.75" style="69" customWidth="1"/>
    <col min="5374" max="5374" width="17" style="69" customWidth="1"/>
    <col min="5375" max="5375" width="37" style="69" customWidth="1"/>
    <col min="5376" max="5376" width="17.375" style="69" customWidth="1"/>
    <col min="5377" max="5626" width="9" style="69" customWidth="1"/>
    <col min="5627" max="5627" width="29.625" style="69" customWidth="1"/>
    <col min="5628" max="5628" width="12.75" style="69"/>
    <col min="5629" max="5629" width="29.75" style="69" customWidth="1"/>
    <col min="5630" max="5630" width="17" style="69" customWidth="1"/>
    <col min="5631" max="5631" width="37" style="69" customWidth="1"/>
    <col min="5632" max="5632" width="17.375" style="69" customWidth="1"/>
    <col min="5633" max="5882" width="9" style="69" customWidth="1"/>
    <col min="5883" max="5883" width="29.625" style="69" customWidth="1"/>
    <col min="5884" max="5884" width="12.75" style="69"/>
    <col min="5885" max="5885" width="29.75" style="69" customWidth="1"/>
    <col min="5886" max="5886" width="17" style="69" customWidth="1"/>
    <col min="5887" max="5887" width="37" style="69" customWidth="1"/>
    <col min="5888" max="5888" width="17.375" style="69" customWidth="1"/>
    <col min="5889" max="6138" width="9" style="69" customWidth="1"/>
    <col min="6139" max="6139" width="29.625" style="69" customWidth="1"/>
    <col min="6140" max="6140" width="12.75" style="69"/>
    <col min="6141" max="6141" width="29.75" style="69" customWidth="1"/>
    <col min="6142" max="6142" width="17" style="69" customWidth="1"/>
    <col min="6143" max="6143" width="37" style="69" customWidth="1"/>
    <col min="6144" max="6144" width="17.375" style="69" customWidth="1"/>
    <col min="6145" max="6394" width="9" style="69" customWidth="1"/>
    <col min="6395" max="6395" width="29.625" style="69" customWidth="1"/>
    <col min="6396" max="6396" width="12.75" style="69"/>
    <col min="6397" max="6397" width="29.75" style="69" customWidth="1"/>
    <col min="6398" max="6398" width="17" style="69" customWidth="1"/>
    <col min="6399" max="6399" width="37" style="69" customWidth="1"/>
    <col min="6400" max="6400" width="17.375" style="69" customWidth="1"/>
    <col min="6401" max="6650" width="9" style="69" customWidth="1"/>
    <col min="6651" max="6651" width="29.625" style="69" customWidth="1"/>
    <col min="6652" max="6652" width="12.75" style="69"/>
    <col min="6653" max="6653" width="29.75" style="69" customWidth="1"/>
    <col min="6654" max="6654" width="17" style="69" customWidth="1"/>
    <col min="6655" max="6655" width="37" style="69" customWidth="1"/>
    <col min="6656" max="6656" width="17.375" style="69" customWidth="1"/>
    <col min="6657" max="6906" width="9" style="69" customWidth="1"/>
    <col min="6907" max="6907" width="29.625" style="69" customWidth="1"/>
    <col min="6908" max="6908" width="12.75" style="69"/>
    <col min="6909" max="6909" width="29.75" style="69" customWidth="1"/>
    <col min="6910" max="6910" width="17" style="69" customWidth="1"/>
    <col min="6911" max="6911" width="37" style="69" customWidth="1"/>
    <col min="6912" max="6912" width="17.375" style="69" customWidth="1"/>
    <col min="6913" max="7162" width="9" style="69" customWidth="1"/>
    <col min="7163" max="7163" width="29.625" style="69" customWidth="1"/>
    <col min="7164" max="7164" width="12.75" style="69"/>
    <col min="7165" max="7165" width="29.75" style="69" customWidth="1"/>
    <col min="7166" max="7166" width="17" style="69" customWidth="1"/>
    <col min="7167" max="7167" width="37" style="69" customWidth="1"/>
    <col min="7168" max="7168" width="17.375" style="69" customWidth="1"/>
    <col min="7169" max="7418" width="9" style="69" customWidth="1"/>
    <col min="7419" max="7419" width="29.625" style="69" customWidth="1"/>
    <col min="7420" max="7420" width="12.75" style="69"/>
    <col min="7421" max="7421" width="29.75" style="69" customWidth="1"/>
    <col min="7422" max="7422" width="17" style="69" customWidth="1"/>
    <col min="7423" max="7423" width="37" style="69" customWidth="1"/>
    <col min="7424" max="7424" width="17.375" style="69" customWidth="1"/>
    <col min="7425" max="7674" width="9" style="69" customWidth="1"/>
    <col min="7675" max="7675" width="29.625" style="69" customWidth="1"/>
    <col min="7676" max="7676" width="12.75" style="69"/>
    <col min="7677" max="7677" width="29.75" style="69" customWidth="1"/>
    <col min="7678" max="7678" width="17" style="69" customWidth="1"/>
    <col min="7679" max="7679" width="37" style="69" customWidth="1"/>
    <col min="7680" max="7680" width="17.375" style="69" customWidth="1"/>
    <col min="7681" max="7930" width="9" style="69" customWidth="1"/>
    <col min="7931" max="7931" width="29.625" style="69" customWidth="1"/>
    <col min="7932" max="7932" width="12.75" style="69"/>
    <col min="7933" max="7933" width="29.75" style="69" customWidth="1"/>
    <col min="7934" max="7934" width="17" style="69" customWidth="1"/>
    <col min="7935" max="7935" width="37" style="69" customWidth="1"/>
    <col min="7936" max="7936" width="17.375" style="69" customWidth="1"/>
    <col min="7937" max="8186" width="9" style="69" customWidth="1"/>
    <col min="8187" max="8187" width="29.625" style="69" customWidth="1"/>
    <col min="8188" max="8188" width="12.75" style="69"/>
    <col min="8189" max="8189" width="29.75" style="69" customWidth="1"/>
    <col min="8190" max="8190" width="17" style="69" customWidth="1"/>
    <col min="8191" max="8191" width="37" style="69" customWidth="1"/>
    <col min="8192" max="8192" width="17.375" style="69" customWidth="1"/>
    <col min="8193" max="8442" width="9" style="69" customWidth="1"/>
    <col min="8443" max="8443" width="29.625" style="69" customWidth="1"/>
    <col min="8444" max="8444" width="12.75" style="69"/>
    <col min="8445" max="8445" width="29.75" style="69" customWidth="1"/>
    <col min="8446" max="8446" width="17" style="69" customWidth="1"/>
    <col min="8447" max="8447" width="37" style="69" customWidth="1"/>
    <col min="8448" max="8448" width="17.375" style="69" customWidth="1"/>
    <col min="8449" max="8698" width="9" style="69" customWidth="1"/>
    <col min="8699" max="8699" width="29.625" style="69" customWidth="1"/>
    <col min="8700" max="8700" width="12.75" style="69"/>
    <col min="8701" max="8701" width="29.75" style="69" customWidth="1"/>
    <col min="8702" max="8702" width="17" style="69" customWidth="1"/>
    <col min="8703" max="8703" width="37" style="69" customWidth="1"/>
    <col min="8704" max="8704" width="17.375" style="69" customWidth="1"/>
    <col min="8705" max="8954" width="9" style="69" customWidth="1"/>
    <col min="8955" max="8955" width="29.625" style="69" customWidth="1"/>
    <col min="8956" max="8956" width="12.75" style="69"/>
    <col min="8957" max="8957" width="29.75" style="69" customWidth="1"/>
    <col min="8958" max="8958" width="17" style="69" customWidth="1"/>
    <col min="8959" max="8959" width="37" style="69" customWidth="1"/>
    <col min="8960" max="8960" width="17.375" style="69" customWidth="1"/>
    <col min="8961" max="9210" width="9" style="69" customWidth="1"/>
    <col min="9211" max="9211" width="29.625" style="69" customWidth="1"/>
    <col min="9212" max="9212" width="12.75" style="69"/>
    <col min="9213" max="9213" width="29.75" style="69" customWidth="1"/>
    <col min="9214" max="9214" width="17" style="69" customWidth="1"/>
    <col min="9215" max="9215" width="37" style="69" customWidth="1"/>
    <col min="9216" max="9216" width="17.375" style="69" customWidth="1"/>
    <col min="9217" max="9466" width="9" style="69" customWidth="1"/>
    <col min="9467" max="9467" width="29.625" style="69" customWidth="1"/>
    <col min="9468" max="9468" width="12.75" style="69"/>
    <col min="9469" max="9469" width="29.75" style="69" customWidth="1"/>
    <col min="9470" max="9470" width="17" style="69" customWidth="1"/>
    <col min="9471" max="9471" width="37" style="69" customWidth="1"/>
    <col min="9472" max="9472" width="17.375" style="69" customWidth="1"/>
    <col min="9473" max="9722" width="9" style="69" customWidth="1"/>
    <col min="9723" max="9723" width="29.625" style="69" customWidth="1"/>
    <col min="9724" max="9724" width="12.75" style="69"/>
    <col min="9725" max="9725" width="29.75" style="69" customWidth="1"/>
    <col min="9726" max="9726" width="17" style="69" customWidth="1"/>
    <col min="9727" max="9727" width="37" style="69" customWidth="1"/>
    <col min="9728" max="9728" width="17.375" style="69" customWidth="1"/>
    <col min="9729" max="9978" width="9" style="69" customWidth="1"/>
    <col min="9979" max="9979" width="29.625" style="69" customWidth="1"/>
    <col min="9980" max="9980" width="12.75" style="69"/>
    <col min="9981" max="9981" width="29.75" style="69" customWidth="1"/>
    <col min="9982" max="9982" width="17" style="69" customWidth="1"/>
    <col min="9983" max="9983" width="37" style="69" customWidth="1"/>
    <col min="9984" max="9984" width="17.375" style="69" customWidth="1"/>
    <col min="9985" max="10234" width="9" style="69" customWidth="1"/>
    <col min="10235" max="10235" width="29.625" style="69" customWidth="1"/>
    <col min="10236" max="10236" width="12.75" style="69"/>
    <col min="10237" max="10237" width="29.75" style="69" customWidth="1"/>
    <col min="10238" max="10238" width="17" style="69" customWidth="1"/>
    <col min="10239" max="10239" width="37" style="69" customWidth="1"/>
    <col min="10240" max="10240" width="17.375" style="69" customWidth="1"/>
    <col min="10241" max="10490" width="9" style="69" customWidth="1"/>
    <col min="10491" max="10491" width="29.625" style="69" customWidth="1"/>
    <col min="10492" max="10492" width="12.75" style="69"/>
    <col min="10493" max="10493" width="29.75" style="69" customWidth="1"/>
    <col min="10494" max="10494" width="17" style="69" customWidth="1"/>
    <col min="10495" max="10495" width="37" style="69" customWidth="1"/>
    <col min="10496" max="10496" width="17.375" style="69" customWidth="1"/>
    <col min="10497" max="10746" width="9" style="69" customWidth="1"/>
    <col min="10747" max="10747" width="29.625" style="69" customWidth="1"/>
    <col min="10748" max="10748" width="12.75" style="69"/>
    <col min="10749" max="10749" width="29.75" style="69" customWidth="1"/>
    <col min="10750" max="10750" width="17" style="69" customWidth="1"/>
    <col min="10751" max="10751" width="37" style="69" customWidth="1"/>
    <col min="10752" max="10752" width="17.375" style="69" customWidth="1"/>
    <col min="10753" max="11002" width="9" style="69" customWidth="1"/>
    <col min="11003" max="11003" width="29.625" style="69" customWidth="1"/>
    <col min="11004" max="11004" width="12.75" style="69"/>
    <col min="11005" max="11005" width="29.75" style="69" customWidth="1"/>
    <col min="11006" max="11006" width="17" style="69" customWidth="1"/>
    <col min="11007" max="11007" width="37" style="69" customWidth="1"/>
    <col min="11008" max="11008" width="17.375" style="69" customWidth="1"/>
    <col min="11009" max="11258" width="9" style="69" customWidth="1"/>
    <col min="11259" max="11259" width="29.625" style="69" customWidth="1"/>
    <col min="11260" max="11260" width="12.75" style="69"/>
    <col min="11261" max="11261" width="29.75" style="69" customWidth="1"/>
    <col min="11262" max="11262" width="17" style="69" customWidth="1"/>
    <col min="11263" max="11263" width="37" style="69" customWidth="1"/>
    <col min="11264" max="11264" width="17.375" style="69" customWidth="1"/>
    <col min="11265" max="11514" width="9" style="69" customWidth="1"/>
    <col min="11515" max="11515" width="29.625" style="69" customWidth="1"/>
    <col min="11516" max="11516" width="12.75" style="69"/>
    <col min="11517" max="11517" width="29.75" style="69" customWidth="1"/>
    <col min="11518" max="11518" width="17" style="69" customWidth="1"/>
    <col min="11519" max="11519" width="37" style="69" customWidth="1"/>
    <col min="11520" max="11520" width="17.375" style="69" customWidth="1"/>
    <col min="11521" max="11770" width="9" style="69" customWidth="1"/>
    <col min="11771" max="11771" width="29.625" style="69" customWidth="1"/>
    <col min="11772" max="11772" width="12.75" style="69"/>
    <col min="11773" max="11773" width="29.75" style="69" customWidth="1"/>
    <col min="11774" max="11774" width="17" style="69" customWidth="1"/>
    <col min="11775" max="11775" width="37" style="69" customWidth="1"/>
    <col min="11776" max="11776" width="17.375" style="69" customWidth="1"/>
    <col min="11777" max="12026" width="9" style="69" customWidth="1"/>
    <col min="12027" max="12027" width="29.625" style="69" customWidth="1"/>
    <col min="12028" max="12028" width="12.75" style="69"/>
    <col min="12029" max="12029" width="29.75" style="69" customWidth="1"/>
    <col min="12030" max="12030" width="17" style="69" customWidth="1"/>
    <col min="12031" max="12031" width="37" style="69" customWidth="1"/>
    <col min="12032" max="12032" width="17.375" style="69" customWidth="1"/>
    <col min="12033" max="12282" width="9" style="69" customWidth="1"/>
    <col min="12283" max="12283" width="29.625" style="69" customWidth="1"/>
    <col min="12284" max="12284" width="12.75" style="69"/>
    <col min="12285" max="12285" width="29.75" style="69" customWidth="1"/>
    <col min="12286" max="12286" width="17" style="69" customWidth="1"/>
    <col min="12287" max="12287" width="37" style="69" customWidth="1"/>
    <col min="12288" max="12288" width="17.375" style="69" customWidth="1"/>
    <col min="12289" max="12538" width="9" style="69" customWidth="1"/>
    <col min="12539" max="12539" width="29.625" style="69" customWidth="1"/>
    <col min="12540" max="12540" width="12.75" style="69"/>
    <col min="12541" max="12541" width="29.75" style="69" customWidth="1"/>
    <col min="12542" max="12542" width="17" style="69" customWidth="1"/>
    <col min="12543" max="12543" width="37" style="69" customWidth="1"/>
    <col min="12544" max="12544" width="17.375" style="69" customWidth="1"/>
    <col min="12545" max="12794" width="9" style="69" customWidth="1"/>
    <col min="12795" max="12795" width="29.625" style="69" customWidth="1"/>
    <col min="12796" max="12796" width="12.75" style="69"/>
    <col min="12797" max="12797" width="29.75" style="69" customWidth="1"/>
    <col min="12798" max="12798" width="17" style="69" customWidth="1"/>
    <col min="12799" max="12799" width="37" style="69" customWidth="1"/>
    <col min="12800" max="12800" width="17.375" style="69" customWidth="1"/>
    <col min="12801" max="13050" width="9" style="69" customWidth="1"/>
    <col min="13051" max="13051" width="29.625" style="69" customWidth="1"/>
    <col min="13052" max="13052" width="12.75" style="69"/>
    <col min="13053" max="13053" width="29.75" style="69" customWidth="1"/>
    <col min="13054" max="13054" width="17" style="69" customWidth="1"/>
    <col min="13055" max="13055" width="37" style="69" customWidth="1"/>
    <col min="13056" max="13056" width="17.375" style="69" customWidth="1"/>
    <col min="13057" max="13306" width="9" style="69" customWidth="1"/>
    <col min="13307" max="13307" width="29.625" style="69" customWidth="1"/>
    <col min="13308" max="13308" width="12.75" style="69"/>
    <col min="13309" max="13309" width="29.75" style="69" customWidth="1"/>
    <col min="13310" max="13310" width="17" style="69" customWidth="1"/>
    <col min="13311" max="13311" width="37" style="69" customWidth="1"/>
    <col min="13312" max="13312" width="17.375" style="69" customWidth="1"/>
    <col min="13313" max="13562" width="9" style="69" customWidth="1"/>
    <col min="13563" max="13563" width="29.625" style="69" customWidth="1"/>
    <col min="13564" max="13564" width="12.75" style="69"/>
    <col min="13565" max="13565" width="29.75" style="69" customWidth="1"/>
    <col min="13566" max="13566" width="17" style="69" customWidth="1"/>
    <col min="13567" max="13567" width="37" style="69" customWidth="1"/>
    <col min="13568" max="13568" width="17.375" style="69" customWidth="1"/>
    <col min="13569" max="13818" width="9" style="69" customWidth="1"/>
    <col min="13819" max="13819" width="29.625" style="69" customWidth="1"/>
    <col min="13820" max="13820" width="12.75" style="69"/>
    <col min="13821" max="13821" width="29.75" style="69" customWidth="1"/>
    <col min="13822" max="13822" width="17" style="69" customWidth="1"/>
    <col min="13823" max="13823" width="37" style="69" customWidth="1"/>
    <col min="13824" max="13824" width="17.375" style="69" customWidth="1"/>
    <col min="13825" max="14074" width="9" style="69" customWidth="1"/>
    <col min="14075" max="14075" width="29.625" style="69" customWidth="1"/>
    <col min="14076" max="14076" width="12.75" style="69"/>
    <col min="14077" max="14077" width="29.75" style="69" customWidth="1"/>
    <col min="14078" max="14078" width="17" style="69" customWidth="1"/>
    <col min="14079" max="14079" width="37" style="69" customWidth="1"/>
    <col min="14080" max="14080" width="17.375" style="69" customWidth="1"/>
    <col min="14081" max="14330" width="9" style="69" customWidth="1"/>
    <col min="14331" max="14331" width="29.625" style="69" customWidth="1"/>
    <col min="14332" max="14332" width="12.75" style="69"/>
    <col min="14333" max="14333" width="29.75" style="69" customWidth="1"/>
    <col min="14334" max="14334" width="17" style="69" customWidth="1"/>
    <col min="14335" max="14335" width="37" style="69" customWidth="1"/>
    <col min="14336" max="14336" width="17.375" style="69" customWidth="1"/>
    <col min="14337" max="14586" width="9" style="69" customWidth="1"/>
    <col min="14587" max="14587" width="29.625" style="69" customWidth="1"/>
    <col min="14588" max="14588" width="12.75" style="69"/>
    <col min="14589" max="14589" width="29.75" style="69" customWidth="1"/>
    <col min="14590" max="14590" width="17" style="69" customWidth="1"/>
    <col min="14591" max="14591" width="37" style="69" customWidth="1"/>
    <col min="14592" max="14592" width="17.375" style="69" customWidth="1"/>
    <col min="14593" max="14842" width="9" style="69" customWidth="1"/>
    <col min="14843" max="14843" width="29.625" style="69" customWidth="1"/>
    <col min="14844" max="14844" width="12.75" style="69"/>
    <col min="14845" max="14845" width="29.75" style="69" customWidth="1"/>
    <col min="14846" max="14846" width="17" style="69" customWidth="1"/>
    <col min="14847" max="14847" width="37" style="69" customWidth="1"/>
    <col min="14848" max="14848" width="17.375" style="69" customWidth="1"/>
    <col min="14849" max="15098" width="9" style="69" customWidth="1"/>
    <col min="15099" max="15099" width="29.625" style="69" customWidth="1"/>
    <col min="15100" max="15100" width="12.75" style="69"/>
    <col min="15101" max="15101" width="29.75" style="69" customWidth="1"/>
    <col min="15102" max="15102" width="17" style="69" customWidth="1"/>
    <col min="15103" max="15103" width="37" style="69" customWidth="1"/>
    <col min="15104" max="15104" width="17.375" style="69" customWidth="1"/>
    <col min="15105" max="15354" width="9" style="69" customWidth="1"/>
    <col min="15355" max="15355" width="29.625" style="69" customWidth="1"/>
    <col min="15356" max="15356" width="12.75" style="69"/>
    <col min="15357" max="15357" width="29.75" style="69" customWidth="1"/>
    <col min="15358" max="15358" width="17" style="69" customWidth="1"/>
    <col min="15359" max="15359" width="37" style="69" customWidth="1"/>
    <col min="15360" max="15360" width="17.375" style="69" customWidth="1"/>
    <col min="15361" max="15610" width="9" style="69" customWidth="1"/>
    <col min="15611" max="15611" width="29.625" style="69" customWidth="1"/>
    <col min="15612" max="15612" width="12.75" style="69"/>
    <col min="15613" max="15613" width="29.75" style="69" customWidth="1"/>
    <col min="15614" max="15614" width="17" style="69" customWidth="1"/>
    <col min="15615" max="15615" width="37" style="69" customWidth="1"/>
    <col min="15616" max="15616" width="17.375" style="69" customWidth="1"/>
    <col min="15617" max="15866" width="9" style="69" customWidth="1"/>
    <col min="15867" max="15867" width="29.625" style="69" customWidth="1"/>
    <col min="15868" max="15868" width="12.75" style="69"/>
    <col min="15869" max="15869" width="29.75" style="69" customWidth="1"/>
    <col min="15870" max="15870" width="17" style="69" customWidth="1"/>
    <col min="15871" max="15871" width="37" style="69" customWidth="1"/>
    <col min="15872" max="15872" width="17.375" style="69" customWidth="1"/>
    <col min="15873" max="16122" width="9" style="69" customWidth="1"/>
    <col min="16123" max="16123" width="29.625" style="69" customWidth="1"/>
    <col min="16124" max="16124" width="12.75" style="69"/>
    <col min="16125" max="16125" width="29.75" style="69" customWidth="1"/>
    <col min="16126" max="16126" width="17" style="69" customWidth="1"/>
    <col min="16127" max="16127" width="37" style="69" customWidth="1"/>
    <col min="16128" max="16128" width="17.375" style="69" customWidth="1"/>
    <col min="16129" max="16378" width="9" style="69" customWidth="1"/>
    <col min="16379" max="16379" width="29.625" style="69" customWidth="1"/>
    <col min="16380" max="16384" width="12.75" style="69"/>
  </cols>
  <sheetData>
    <row r="1" ht="18.75" spans="1:4">
      <c r="A1" s="73" t="s">
        <v>1385</v>
      </c>
      <c r="B1" s="73"/>
      <c r="C1" s="74"/>
      <c r="D1" s="75"/>
    </row>
    <row r="2" ht="30" customHeight="1" spans="1:4">
      <c r="A2" s="49" t="s">
        <v>1386</v>
      </c>
      <c r="B2" s="49"/>
      <c r="C2" s="49"/>
      <c r="D2" s="49"/>
    </row>
    <row r="3" s="48" customFormat="1" ht="21.95" customHeight="1" spans="1:4">
      <c r="A3" s="76"/>
      <c r="B3" s="77"/>
      <c r="C3" s="78"/>
      <c r="D3" s="79" t="s">
        <v>2</v>
      </c>
    </row>
    <row r="4" s="48" customFormat="1" ht="24" customHeight="1" spans="1:4">
      <c r="A4" s="53" t="s">
        <v>608</v>
      </c>
      <c r="B4" s="53" t="s">
        <v>665</v>
      </c>
      <c r="C4" s="53" t="s">
        <v>150</v>
      </c>
      <c r="D4" s="54" t="s">
        <v>665</v>
      </c>
    </row>
    <row r="5" s="48" customFormat="1" ht="24" customHeight="1" spans="1:4">
      <c r="A5" s="53" t="s">
        <v>73</v>
      </c>
      <c r="B5" s="56">
        <f>B6+B18</f>
        <v>0</v>
      </c>
      <c r="C5" s="53" t="s">
        <v>73</v>
      </c>
      <c r="D5" s="80">
        <f>B5</f>
        <v>0</v>
      </c>
    </row>
    <row r="6" s="48" customFormat="1" ht="24" customHeight="1" spans="1:4">
      <c r="A6" s="81" t="s">
        <v>74</v>
      </c>
      <c r="B6" s="80"/>
      <c r="C6" s="82" t="s">
        <v>75</v>
      </c>
      <c r="D6" s="80"/>
    </row>
    <row r="7" s="48" customFormat="1" ht="20.1" customHeight="1" spans="1:5">
      <c r="A7" s="83" t="s">
        <v>766</v>
      </c>
      <c r="B7" s="80"/>
      <c r="C7" s="83" t="s">
        <v>767</v>
      </c>
      <c r="D7" s="80"/>
      <c r="E7" s="84"/>
    </row>
    <row r="8" s="48" customFormat="1" ht="20.1" customHeight="1" spans="1:5">
      <c r="A8" s="83" t="s">
        <v>768</v>
      </c>
      <c r="B8" s="80"/>
      <c r="C8" s="85" t="s">
        <v>1387</v>
      </c>
      <c r="D8" s="59"/>
      <c r="E8" s="84"/>
    </row>
    <row r="9" s="48" customFormat="1" ht="20.1" customHeight="1" spans="1:4">
      <c r="A9" s="83"/>
      <c r="B9" s="80"/>
      <c r="C9" s="85" t="s">
        <v>1388</v>
      </c>
      <c r="D9" s="59"/>
    </row>
    <row r="10" s="48" customFormat="1" ht="20.1" customHeight="1" spans="1:4">
      <c r="A10" s="83"/>
      <c r="B10" s="80"/>
      <c r="C10" s="83" t="s">
        <v>774</v>
      </c>
      <c r="D10" s="80"/>
    </row>
    <row r="11" s="48" customFormat="1" ht="20.1" customHeight="1" spans="1:6">
      <c r="A11" s="86"/>
      <c r="B11" s="87"/>
      <c r="C11" s="85" t="s">
        <v>775</v>
      </c>
      <c r="D11" s="59"/>
      <c r="E11" s="84"/>
      <c r="F11" s="88"/>
    </row>
    <row r="12" s="48" customFormat="1" ht="20.1" customHeight="1" spans="1:6">
      <c r="A12" s="89"/>
      <c r="B12" s="87"/>
      <c r="C12" s="85" t="s">
        <v>1389</v>
      </c>
      <c r="D12" s="59"/>
      <c r="F12" s="88"/>
    </row>
    <row r="13" s="48" customFormat="1" ht="20.1" customHeight="1" spans="1:6">
      <c r="A13" s="90"/>
      <c r="B13" s="91"/>
      <c r="C13" s="83" t="s">
        <v>1390</v>
      </c>
      <c r="D13" s="80"/>
      <c r="F13" s="88"/>
    </row>
    <row r="14" s="48" customFormat="1" ht="20.1" customHeight="1" spans="1:6">
      <c r="A14" s="92"/>
      <c r="B14" s="93"/>
      <c r="C14" s="85" t="s">
        <v>1391</v>
      </c>
      <c r="D14" s="59"/>
      <c r="F14" s="88"/>
    </row>
    <row r="15" s="48" customFormat="1" ht="20.1" customHeight="1" spans="1:4">
      <c r="A15" s="94"/>
      <c r="B15" s="95"/>
      <c r="C15" s="85" t="s">
        <v>1392</v>
      </c>
      <c r="D15" s="59"/>
    </row>
    <row r="16" s="48" customFormat="1" ht="20.1" customHeight="1" spans="1:4">
      <c r="A16" s="96"/>
      <c r="B16" s="87"/>
      <c r="C16" s="83" t="s">
        <v>779</v>
      </c>
      <c r="D16" s="80"/>
    </row>
    <row r="17" s="48" customFormat="1" ht="20.1" customHeight="1" spans="1:4">
      <c r="A17" s="96"/>
      <c r="B17" s="87"/>
      <c r="C17" s="85" t="s">
        <v>1393</v>
      </c>
      <c r="D17" s="59"/>
    </row>
    <row r="18" s="48" customFormat="1" ht="20.1" customHeight="1" spans="1:5">
      <c r="A18" s="97" t="s">
        <v>125</v>
      </c>
      <c r="B18" s="98"/>
      <c r="C18" s="97" t="s">
        <v>126</v>
      </c>
      <c r="D18" s="80"/>
      <c r="E18" s="99"/>
    </row>
    <row r="19" s="48" customFormat="1" ht="20.1" customHeight="1" spans="1:5">
      <c r="A19" s="83" t="s">
        <v>1394</v>
      </c>
      <c r="B19" s="59"/>
      <c r="C19" s="83" t="s">
        <v>1395</v>
      </c>
      <c r="D19" s="59"/>
      <c r="E19" s="99"/>
    </row>
    <row r="20" s="48" customFormat="1" ht="20.1" customHeight="1" spans="1:4">
      <c r="A20" s="83" t="s">
        <v>1396</v>
      </c>
      <c r="B20" s="59"/>
      <c r="C20" s="83"/>
      <c r="D20" s="59"/>
    </row>
    <row r="21" ht="35.1" customHeight="1" spans="1:4">
      <c r="A21" s="100" t="s">
        <v>1397</v>
      </c>
      <c r="B21" s="100"/>
      <c r="C21" s="100"/>
      <c r="D21" s="100"/>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workbookViewId="0">
      <selection activeCell="C8" sqref="C8"/>
    </sheetView>
  </sheetViews>
  <sheetFormatPr defaultColWidth="9" defaultRowHeight="14.25" outlineLevelCol="3"/>
  <cols>
    <col min="1" max="1" width="35.5" style="46" customWidth="1"/>
    <col min="2" max="2" width="13.5" style="47" customWidth="1"/>
    <col min="3" max="3" width="37.75" style="47" customWidth="1"/>
    <col min="4" max="4" width="13.5" style="47" customWidth="1"/>
    <col min="5" max="6" width="9" style="47"/>
    <col min="7" max="7" width="31.625" style="47" customWidth="1"/>
    <col min="8" max="8" width="9" style="47"/>
    <col min="9" max="9" width="31.625" style="47" customWidth="1"/>
    <col min="10" max="256" width="9" style="47"/>
    <col min="257" max="257" width="42.5" style="47" customWidth="1"/>
    <col min="258" max="258" width="16.25" style="47" customWidth="1"/>
    <col min="259" max="259" width="40" style="47" customWidth="1"/>
    <col min="260" max="260" width="17.875" style="47" customWidth="1"/>
    <col min="261" max="262" width="9" style="47"/>
    <col min="263" max="263" width="31.625" style="47" customWidth="1"/>
    <col min="264" max="264" width="9" style="47"/>
    <col min="265" max="265" width="31.625" style="47" customWidth="1"/>
    <col min="266" max="512" width="9" style="47"/>
    <col min="513" max="513" width="42.5" style="47" customWidth="1"/>
    <col min="514" max="514" width="16.25" style="47" customWidth="1"/>
    <col min="515" max="515" width="40" style="47" customWidth="1"/>
    <col min="516" max="516" width="17.875" style="47" customWidth="1"/>
    <col min="517" max="518" width="9" style="47"/>
    <col min="519" max="519" width="31.625" style="47" customWidth="1"/>
    <col min="520" max="520" width="9" style="47"/>
    <col min="521" max="521" width="31.625" style="47" customWidth="1"/>
    <col min="522" max="768" width="9" style="47"/>
    <col min="769" max="769" width="42.5" style="47" customWidth="1"/>
    <col min="770" max="770" width="16.25" style="47" customWidth="1"/>
    <col min="771" max="771" width="40" style="47" customWidth="1"/>
    <col min="772" max="772" width="17.875" style="47" customWidth="1"/>
    <col min="773" max="774" width="9" style="47"/>
    <col min="775" max="775" width="31.625" style="47" customWidth="1"/>
    <col min="776" max="776" width="9" style="47"/>
    <col min="777" max="777" width="31.625" style="47" customWidth="1"/>
    <col min="778" max="1024" width="9" style="47"/>
    <col min="1025" max="1025" width="42.5" style="47" customWidth="1"/>
    <col min="1026" max="1026" width="16.25" style="47" customWidth="1"/>
    <col min="1027" max="1027" width="40" style="47" customWidth="1"/>
    <col min="1028" max="1028" width="17.875" style="47" customWidth="1"/>
    <col min="1029" max="1030" width="9" style="47"/>
    <col min="1031" max="1031" width="31.625" style="47" customWidth="1"/>
    <col min="1032" max="1032" width="9" style="47"/>
    <col min="1033" max="1033" width="31.625" style="47" customWidth="1"/>
    <col min="1034" max="1280" width="9" style="47"/>
    <col min="1281" max="1281" width="42.5" style="47" customWidth="1"/>
    <col min="1282" max="1282" width="16.25" style="47" customWidth="1"/>
    <col min="1283" max="1283" width="40" style="47" customWidth="1"/>
    <col min="1284" max="1284" width="17.875" style="47" customWidth="1"/>
    <col min="1285" max="1286" width="9" style="47"/>
    <col min="1287" max="1287" width="31.625" style="47" customWidth="1"/>
    <col min="1288" max="1288" width="9" style="47"/>
    <col min="1289" max="1289" width="31.625" style="47" customWidth="1"/>
    <col min="1290" max="1536" width="9" style="47"/>
    <col min="1537" max="1537" width="42.5" style="47" customWidth="1"/>
    <col min="1538" max="1538" width="16.25" style="47" customWidth="1"/>
    <col min="1539" max="1539" width="40" style="47" customWidth="1"/>
    <col min="1540" max="1540" width="17.875" style="47" customWidth="1"/>
    <col min="1541" max="1542" width="9" style="47"/>
    <col min="1543" max="1543" width="31.625" style="47" customWidth="1"/>
    <col min="1544" max="1544" width="9" style="47"/>
    <col min="1545" max="1545" width="31.625" style="47" customWidth="1"/>
    <col min="1546" max="1792" width="9" style="47"/>
    <col min="1793" max="1793" width="42.5" style="47" customWidth="1"/>
    <col min="1794" max="1794" width="16.25" style="47" customWidth="1"/>
    <col min="1795" max="1795" width="40" style="47" customWidth="1"/>
    <col min="1796" max="1796" width="17.875" style="47" customWidth="1"/>
    <col min="1797" max="1798" width="9" style="47"/>
    <col min="1799" max="1799" width="31.625" style="47" customWidth="1"/>
    <col min="1800" max="1800" width="9" style="47"/>
    <col min="1801" max="1801" width="31.625" style="47" customWidth="1"/>
    <col min="1802" max="2048" width="9" style="47"/>
    <col min="2049" max="2049" width="42.5" style="47" customWidth="1"/>
    <col min="2050" max="2050" width="16.25" style="47" customWidth="1"/>
    <col min="2051" max="2051" width="40" style="47" customWidth="1"/>
    <col min="2052" max="2052" width="17.875" style="47" customWidth="1"/>
    <col min="2053" max="2054" width="9" style="47"/>
    <col min="2055" max="2055" width="31.625" style="47" customWidth="1"/>
    <col min="2056" max="2056" width="9" style="47"/>
    <col min="2057" max="2057" width="31.625" style="47" customWidth="1"/>
    <col min="2058" max="2304" width="9" style="47"/>
    <col min="2305" max="2305" width="42.5" style="47" customWidth="1"/>
    <col min="2306" max="2306" width="16.25" style="47" customWidth="1"/>
    <col min="2307" max="2307" width="40" style="47" customWidth="1"/>
    <col min="2308" max="2308" width="17.875" style="47" customWidth="1"/>
    <col min="2309" max="2310" width="9" style="47"/>
    <col min="2311" max="2311" width="31.625" style="47" customWidth="1"/>
    <col min="2312" max="2312" width="9" style="47"/>
    <col min="2313" max="2313" width="31.625" style="47" customWidth="1"/>
    <col min="2314" max="2560" width="9" style="47"/>
    <col min="2561" max="2561" width="42.5" style="47" customWidth="1"/>
    <col min="2562" max="2562" width="16.25" style="47" customWidth="1"/>
    <col min="2563" max="2563" width="40" style="47" customWidth="1"/>
    <col min="2564" max="2564" width="17.875" style="47" customWidth="1"/>
    <col min="2565" max="2566" width="9" style="47"/>
    <col min="2567" max="2567" width="31.625" style="47" customWidth="1"/>
    <col min="2568" max="2568" width="9" style="47"/>
    <col min="2569" max="2569" width="31.625" style="47" customWidth="1"/>
    <col min="2570" max="2816" width="9" style="47"/>
    <col min="2817" max="2817" width="42.5" style="47" customWidth="1"/>
    <col min="2818" max="2818" width="16.25" style="47" customWidth="1"/>
    <col min="2819" max="2819" width="40" style="47" customWidth="1"/>
    <col min="2820" max="2820" width="17.875" style="47" customWidth="1"/>
    <col min="2821" max="2822" width="9" style="47"/>
    <col min="2823" max="2823" width="31.625" style="47" customWidth="1"/>
    <col min="2824" max="2824" width="9" style="47"/>
    <col min="2825" max="2825" width="31.625" style="47" customWidth="1"/>
    <col min="2826" max="3072" width="9" style="47"/>
    <col min="3073" max="3073" width="42.5" style="47" customWidth="1"/>
    <col min="3074" max="3074" width="16.25" style="47" customWidth="1"/>
    <col min="3075" max="3075" width="40" style="47" customWidth="1"/>
    <col min="3076" max="3076" width="17.875" style="47" customWidth="1"/>
    <col min="3077" max="3078" width="9" style="47"/>
    <col min="3079" max="3079" width="31.625" style="47" customWidth="1"/>
    <col min="3080" max="3080" width="9" style="47"/>
    <col min="3081" max="3081" width="31.625" style="47" customWidth="1"/>
    <col min="3082" max="3328" width="9" style="47"/>
    <col min="3329" max="3329" width="42.5" style="47" customWidth="1"/>
    <col min="3330" max="3330" width="16.25" style="47" customWidth="1"/>
    <col min="3331" max="3331" width="40" style="47" customWidth="1"/>
    <col min="3332" max="3332" width="17.875" style="47" customWidth="1"/>
    <col min="3333" max="3334" width="9" style="47"/>
    <col min="3335" max="3335" width="31.625" style="47" customWidth="1"/>
    <col min="3336" max="3336" width="9" style="47"/>
    <col min="3337" max="3337" width="31.625" style="47" customWidth="1"/>
    <col min="3338" max="3584" width="9" style="47"/>
    <col min="3585" max="3585" width="42.5" style="47" customWidth="1"/>
    <col min="3586" max="3586" width="16.25" style="47" customWidth="1"/>
    <col min="3587" max="3587" width="40" style="47" customWidth="1"/>
    <col min="3588" max="3588" width="17.875" style="47" customWidth="1"/>
    <col min="3589" max="3590" width="9" style="47"/>
    <col min="3591" max="3591" width="31.625" style="47" customWidth="1"/>
    <col min="3592" max="3592" width="9" style="47"/>
    <col min="3593" max="3593" width="31.625" style="47" customWidth="1"/>
    <col min="3594" max="3840" width="9" style="47"/>
    <col min="3841" max="3841" width="42.5" style="47" customWidth="1"/>
    <col min="3842" max="3842" width="16.25" style="47" customWidth="1"/>
    <col min="3843" max="3843" width="40" style="47" customWidth="1"/>
    <col min="3844" max="3844" width="17.875" style="47" customWidth="1"/>
    <col min="3845" max="3846" width="9" style="47"/>
    <col min="3847" max="3847" width="31.625" style="47" customWidth="1"/>
    <col min="3848" max="3848" width="9" style="47"/>
    <col min="3849" max="3849" width="31.625" style="47" customWidth="1"/>
    <col min="3850" max="4096" width="9" style="47"/>
    <col min="4097" max="4097" width="42.5" style="47" customWidth="1"/>
    <col min="4098" max="4098" width="16.25" style="47" customWidth="1"/>
    <col min="4099" max="4099" width="40" style="47" customWidth="1"/>
    <col min="4100" max="4100" width="17.875" style="47" customWidth="1"/>
    <col min="4101" max="4102" width="9" style="47"/>
    <col min="4103" max="4103" width="31.625" style="47" customWidth="1"/>
    <col min="4104" max="4104" width="9" style="47"/>
    <col min="4105" max="4105" width="31.625" style="47" customWidth="1"/>
    <col min="4106" max="4352" width="9" style="47"/>
    <col min="4353" max="4353" width="42.5" style="47" customWidth="1"/>
    <col min="4354" max="4354" width="16.25" style="47" customWidth="1"/>
    <col min="4355" max="4355" width="40" style="47" customWidth="1"/>
    <col min="4356" max="4356" width="17.875" style="47" customWidth="1"/>
    <col min="4357" max="4358" width="9" style="47"/>
    <col min="4359" max="4359" width="31.625" style="47" customWidth="1"/>
    <col min="4360" max="4360" width="9" style="47"/>
    <col min="4361" max="4361" width="31.625" style="47" customWidth="1"/>
    <col min="4362" max="4608" width="9" style="47"/>
    <col min="4609" max="4609" width="42.5" style="47" customWidth="1"/>
    <col min="4610" max="4610" width="16.25" style="47" customWidth="1"/>
    <col min="4611" max="4611" width="40" style="47" customWidth="1"/>
    <col min="4612" max="4612" width="17.875" style="47" customWidth="1"/>
    <col min="4613" max="4614" width="9" style="47"/>
    <col min="4615" max="4615" width="31.625" style="47" customWidth="1"/>
    <col min="4616" max="4616" width="9" style="47"/>
    <col min="4617" max="4617" width="31.625" style="47" customWidth="1"/>
    <col min="4618" max="4864" width="9" style="47"/>
    <col min="4865" max="4865" width="42.5" style="47" customWidth="1"/>
    <col min="4866" max="4866" width="16.25" style="47" customWidth="1"/>
    <col min="4867" max="4867" width="40" style="47" customWidth="1"/>
    <col min="4868" max="4868" width="17.875" style="47" customWidth="1"/>
    <col min="4869" max="4870" width="9" style="47"/>
    <col min="4871" max="4871" width="31.625" style="47" customWidth="1"/>
    <col min="4872" max="4872" width="9" style="47"/>
    <col min="4873" max="4873" width="31.625" style="47" customWidth="1"/>
    <col min="4874" max="5120" width="9" style="47"/>
    <col min="5121" max="5121" width="42.5" style="47" customWidth="1"/>
    <col min="5122" max="5122" width="16.25" style="47" customWidth="1"/>
    <col min="5123" max="5123" width="40" style="47" customWidth="1"/>
    <col min="5124" max="5124" width="17.875" style="47" customWidth="1"/>
    <col min="5125" max="5126" width="9" style="47"/>
    <col min="5127" max="5127" width="31.625" style="47" customWidth="1"/>
    <col min="5128" max="5128" width="9" style="47"/>
    <col min="5129" max="5129" width="31.625" style="47" customWidth="1"/>
    <col min="5130" max="5376" width="9" style="47"/>
    <col min="5377" max="5377" width="42.5" style="47" customWidth="1"/>
    <col min="5378" max="5378" width="16.25" style="47" customWidth="1"/>
    <col min="5379" max="5379" width="40" style="47" customWidth="1"/>
    <col min="5380" max="5380" width="17.875" style="47" customWidth="1"/>
    <col min="5381" max="5382" width="9" style="47"/>
    <col min="5383" max="5383" width="31.625" style="47" customWidth="1"/>
    <col min="5384" max="5384" width="9" style="47"/>
    <col min="5385" max="5385" width="31.625" style="47" customWidth="1"/>
    <col min="5386" max="5632" width="9" style="47"/>
    <col min="5633" max="5633" width="42.5" style="47" customWidth="1"/>
    <col min="5634" max="5634" width="16.25" style="47" customWidth="1"/>
    <col min="5635" max="5635" width="40" style="47" customWidth="1"/>
    <col min="5636" max="5636" width="17.875" style="47" customWidth="1"/>
    <col min="5637" max="5638" width="9" style="47"/>
    <col min="5639" max="5639" width="31.625" style="47" customWidth="1"/>
    <col min="5640" max="5640" width="9" style="47"/>
    <col min="5641" max="5641" width="31.625" style="47" customWidth="1"/>
    <col min="5642" max="5888" width="9" style="47"/>
    <col min="5889" max="5889" width="42.5" style="47" customWidth="1"/>
    <col min="5890" max="5890" width="16.25" style="47" customWidth="1"/>
    <col min="5891" max="5891" width="40" style="47" customWidth="1"/>
    <col min="5892" max="5892" width="17.875" style="47" customWidth="1"/>
    <col min="5893" max="5894" width="9" style="47"/>
    <col min="5895" max="5895" width="31.625" style="47" customWidth="1"/>
    <col min="5896" max="5896" width="9" style="47"/>
    <col min="5897" max="5897" width="31.625" style="47" customWidth="1"/>
    <col min="5898" max="6144" width="9" style="47"/>
    <col min="6145" max="6145" width="42.5" style="47" customWidth="1"/>
    <col min="6146" max="6146" width="16.25" style="47" customWidth="1"/>
    <col min="6147" max="6147" width="40" style="47" customWidth="1"/>
    <col min="6148" max="6148" width="17.875" style="47" customWidth="1"/>
    <col min="6149" max="6150" width="9" style="47"/>
    <col min="6151" max="6151" width="31.625" style="47" customWidth="1"/>
    <col min="6152" max="6152" width="9" style="47"/>
    <col min="6153" max="6153" width="31.625" style="47" customWidth="1"/>
    <col min="6154" max="6400" width="9" style="47"/>
    <col min="6401" max="6401" width="42.5" style="47" customWidth="1"/>
    <col min="6402" max="6402" width="16.25" style="47" customWidth="1"/>
    <col min="6403" max="6403" width="40" style="47" customWidth="1"/>
    <col min="6404" max="6404" width="17.875" style="47" customWidth="1"/>
    <col min="6405" max="6406" width="9" style="47"/>
    <col min="6407" max="6407" width="31.625" style="47" customWidth="1"/>
    <col min="6408" max="6408" width="9" style="47"/>
    <col min="6409" max="6409" width="31.625" style="47" customWidth="1"/>
    <col min="6410" max="6656" width="9" style="47"/>
    <col min="6657" max="6657" width="42.5" style="47" customWidth="1"/>
    <col min="6658" max="6658" width="16.25" style="47" customWidth="1"/>
    <col min="6659" max="6659" width="40" style="47" customWidth="1"/>
    <col min="6660" max="6660" width="17.875" style="47" customWidth="1"/>
    <col min="6661" max="6662" width="9" style="47"/>
    <col min="6663" max="6663" width="31.625" style="47" customWidth="1"/>
    <col min="6664" max="6664" width="9" style="47"/>
    <col min="6665" max="6665" width="31.625" style="47" customWidth="1"/>
    <col min="6666" max="6912" width="9" style="47"/>
    <col min="6913" max="6913" width="42.5" style="47" customWidth="1"/>
    <col min="6914" max="6914" width="16.25" style="47" customWidth="1"/>
    <col min="6915" max="6915" width="40" style="47" customWidth="1"/>
    <col min="6916" max="6916" width="17.875" style="47" customWidth="1"/>
    <col min="6917" max="6918" width="9" style="47"/>
    <col min="6919" max="6919" width="31.625" style="47" customWidth="1"/>
    <col min="6920" max="6920" width="9" style="47"/>
    <col min="6921" max="6921" width="31.625" style="47" customWidth="1"/>
    <col min="6922" max="7168" width="9" style="47"/>
    <col min="7169" max="7169" width="42.5" style="47" customWidth="1"/>
    <col min="7170" max="7170" width="16.25" style="47" customWidth="1"/>
    <col min="7171" max="7171" width="40" style="47" customWidth="1"/>
    <col min="7172" max="7172" width="17.875" style="47" customWidth="1"/>
    <col min="7173" max="7174" width="9" style="47"/>
    <col min="7175" max="7175" width="31.625" style="47" customWidth="1"/>
    <col min="7176" max="7176" width="9" style="47"/>
    <col min="7177" max="7177" width="31.625" style="47" customWidth="1"/>
    <col min="7178" max="7424" width="9" style="47"/>
    <col min="7425" max="7425" width="42.5" style="47" customWidth="1"/>
    <col min="7426" max="7426" width="16.25" style="47" customWidth="1"/>
    <col min="7427" max="7427" width="40" style="47" customWidth="1"/>
    <col min="7428" max="7428" width="17.875" style="47" customWidth="1"/>
    <col min="7429" max="7430" width="9" style="47"/>
    <col min="7431" max="7431" width="31.625" style="47" customWidth="1"/>
    <col min="7432" max="7432" width="9" style="47"/>
    <col min="7433" max="7433" width="31.625" style="47" customWidth="1"/>
    <col min="7434" max="7680" width="9" style="47"/>
    <col min="7681" max="7681" width="42.5" style="47" customWidth="1"/>
    <col min="7682" max="7682" width="16.25" style="47" customWidth="1"/>
    <col min="7683" max="7683" width="40" style="47" customWidth="1"/>
    <col min="7684" max="7684" width="17.875" style="47" customWidth="1"/>
    <col min="7685" max="7686" width="9" style="47"/>
    <col min="7687" max="7687" width="31.625" style="47" customWidth="1"/>
    <col min="7688" max="7688" width="9" style="47"/>
    <col min="7689" max="7689" width="31.625" style="47" customWidth="1"/>
    <col min="7690" max="7936" width="9" style="47"/>
    <col min="7937" max="7937" width="42.5" style="47" customWidth="1"/>
    <col min="7938" max="7938" width="16.25" style="47" customWidth="1"/>
    <col min="7939" max="7939" width="40" style="47" customWidth="1"/>
    <col min="7940" max="7940" width="17.875" style="47" customWidth="1"/>
    <col min="7941" max="7942" width="9" style="47"/>
    <col min="7943" max="7943" width="31.625" style="47" customWidth="1"/>
    <col min="7944" max="7944" width="9" style="47"/>
    <col min="7945" max="7945" width="31.625" style="47" customWidth="1"/>
    <col min="7946" max="8192" width="9" style="47"/>
    <col min="8193" max="8193" width="42.5" style="47" customWidth="1"/>
    <col min="8194" max="8194" width="16.25" style="47" customWidth="1"/>
    <col min="8195" max="8195" width="40" style="47" customWidth="1"/>
    <col min="8196" max="8196" width="17.875" style="47" customWidth="1"/>
    <col min="8197" max="8198" width="9" style="47"/>
    <col min="8199" max="8199" width="31.625" style="47" customWidth="1"/>
    <col min="8200" max="8200" width="9" style="47"/>
    <col min="8201" max="8201" width="31.625" style="47" customWidth="1"/>
    <col min="8202" max="8448" width="9" style="47"/>
    <col min="8449" max="8449" width="42.5" style="47" customWidth="1"/>
    <col min="8450" max="8450" width="16.25" style="47" customWidth="1"/>
    <col min="8451" max="8451" width="40" style="47" customWidth="1"/>
    <col min="8452" max="8452" width="17.875" style="47" customWidth="1"/>
    <col min="8453" max="8454" width="9" style="47"/>
    <col min="8455" max="8455" width="31.625" style="47" customWidth="1"/>
    <col min="8456" max="8456" width="9" style="47"/>
    <col min="8457" max="8457" width="31.625" style="47" customWidth="1"/>
    <col min="8458" max="8704" width="9" style="47"/>
    <col min="8705" max="8705" width="42.5" style="47" customWidth="1"/>
    <col min="8706" max="8706" width="16.25" style="47" customWidth="1"/>
    <col min="8707" max="8707" width="40" style="47" customWidth="1"/>
    <col min="8708" max="8708" width="17.875" style="47" customWidth="1"/>
    <col min="8709" max="8710" width="9" style="47"/>
    <col min="8711" max="8711" width="31.625" style="47" customWidth="1"/>
    <col min="8712" max="8712" width="9" style="47"/>
    <col min="8713" max="8713" width="31.625" style="47" customWidth="1"/>
    <col min="8714" max="8960" width="9" style="47"/>
    <col min="8961" max="8961" width="42.5" style="47" customWidth="1"/>
    <col min="8962" max="8962" width="16.25" style="47" customWidth="1"/>
    <col min="8963" max="8963" width="40" style="47" customWidth="1"/>
    <col min="8964" max="8964" width="17.875" style="47" customWidth="1"/>
    <col min="8965" max="8966" width="9" style="47"/>
    <col min="8967" max="8967" width="31.625" style="47" customWidth="1"/>
    <col min="8968" max="8968" width="9" style="47"/>
    <col min="8969" max="8969" width="31.625" style="47" customWidth="1"/>
    <col min="8970" max="9216" width="9" style="47"/>
    <col min="9217" max="9217" width="42.5" style="47" customWidth="1"/>
    <col min="9218" max="9218" width="16.25" style="47" customWidth="1"/>
    <col min="9219" max="9219" width="40" style="47" customWidth="1"/>
    <col min="9220" max="9220" width="17.875" style="47" customWidth="1"/>
    <col min="9221" max="9222" width="9" style="47"/>
    <col min="9223" max="9223" width="31.625" style="47" customWidth="1"/>
    <col min="9224" max="9224" width="9" style="47"/>
    <col min="9225" max="9225" width="31.625" style="47" customWidth="1"/>
    <col min="9226" max="9472" width="9" style="47"/>
    <col min="9473" max="9473" width="42.5" style="47" customWidth="1"/>
    <col min="9474" max="9474" width="16.25" style="47" customWidth="1"/>
    <col min="9475" max="9475" width="40" style="47" customWidth="1"/>
    <col min="9476" max="9476" width="17.875" style="47" customWidth="1"/>
    <col min="9477" max="9478" width="9" style="47"/>
    <col min="9479" max="9479" width="31.625" style="47" customWidth="1"/>
    <col min="9480" max="9480" width="9" style="47"/>
    <col min="9481" max="9481" width="31.625" style="47" customWidth="1"/>
    <col min="9482" max="9728" width="9" style="47"/>
    <col min="9729" max="9729" width="42.5" style="47" customWidth="1"/>
    <col min="9730" max="9730" width="16.25" style="47" customWidth="1"/>
    <col min="9731" max="9731" width="40" style="47" customWidth="1"/>
    <col min="9732" max="9732" width="17.875" style="47" customWidth="1"/>
    <col min="9733" max="9734" width="9" style="47"/>
    <col min="9735" max="9735" width="31.625" style="47" customWidth="1"/>
    <col min="9736" max="9736" width="9" style="47"/>
    <col min="9737" max="9737" width="31.625" style="47" customWidth="1"/>
    <col min="9738" max="9984" width="9" style="47"/>
    <col min="9985" max="9985" width="42.5" style="47" customWidth="1"/>
    <col min="9986" max="9986" width="16.25" style="47" customWidth="1"/>
    <col min="9987" max="9987" width="40" style="47" customWidth="1"/>
    <col min="9988" max="9988" width="17.875" style="47" customWidth="1"/>
    <col min="9989" max="9990" width="9" style="47"/>
    <col min="9991" max="9991" width="31.625" style="47" customWidth="1"/>
    <col min="9992" max="9992" width="9" style="47"/>
    <col min="9993" max="9993" width="31.625" style="47" customWidth="1"/>
    <col min="9994" max="10240" width="9" style="47"/>
    <col min="10241" max="10241" width="42.5" style="47" customWidth="1"/>
    <col min="10242" max="10242" width="16.25" style="47" customWidth="1"/>
    <col min="10243" max="10243" width="40" style="47" customWidth="1"/>
    <col min="10244" max="10244" width="17.875" style="47" customWidth="1"/>
    <col min="10245" max="10246" width="9" style="47"/>
    <col min="10247" max="10247" width="31.625" style="47" customWidth="1"/>
    <col min="10248" max="10248" width="9" style="47"/>
    <col min="10249" max="10249" width="31.625" style="47" customWidth="1"/>
    <col min="10250" max="10496" width="9" style="47"/>
    <col min="10497" max="10497" width="42.5" style="47" customWidth="1"/>
    <col min="10498" max="10498" width="16.25" style="47" customWidth="1"/>
    <col min="10499" max="10499" width="40" style="47" customWidth="1"/>
    <col min="10500" max="10500" width="17.875" style="47" customWidth="1"/>
    <col min="10501" max="10502" width="9" style="47"/>
    <col min="10503" max="10503" width="31.625" style="47" customWidth="1"/>
    <col min="10504" max="10504" width="9" style="47"/>
    <col min="10505" max="10505" width="31.625" style="47" customWidth="1"/>
    <col min="10506" max="10752" width="9" style="47"/>
    <col min="10753" max="10753" width="42.5" style="47" customWidth="1"/>
    <col min="10754" max="10754" width="16.25" style="47" customWidth="1"/>
    <col min="10755" max="10755" width="40" style="47" customWidth="1"/>
    <col min="10756" max="10756" width="17.875" style="47" customWidth="1"/>
    <col min="10757" max="10758" width="9" style="47"/>
    <col min="10759" max="10759" width="31.625" style="47" customWidth="1"/>
    <col min="10760" max="10760" width="9" style="47"/>
    <col min="10761" max="10761" width="31.625" style="47" customWidth="1"/>
    <col min="10762" max="11008" width="9" style="47"/>
    <col min="11009" max="11009" width="42.5" style="47" customWidth="1"/>
    <col min="11010" max="11010" width="16.25" style="47" customWidth="1"/>
    <col min="11011" max="11011" width="40" style="47" customWidth="1"/>
    <col min="11012" max="11012" width="17.875" style="47" customWidth="1"/>
    <col min="11013" max="11014" width="9" style="47"/>
    <col min="11015" max="11015" width="31.625" style="47" customWidth="1"/>
    <col min="11016" max="11016" width="9" style="47"/>
    <col min="11017" max="11017" width="31.625" style="47" customWidth="1"/>
    <col min="11018" max="11264" width="9" style="47"/>
    <col min="11265" max="11265" width="42.5" style="47" customWidth="1"/>
    <col min="11266" max="11266" width="16.25" style="47" customWidth="1"/>
    <col min="11267" max="11267" width="40" style="47" customWidth="1"/>
    <col min="11268" max="11268" width="17.875" style="47" customWidth="1"/>
    <col min="11269" max="11270" width="9" style="47"/>
    <col min="11271" max="11271" width="31.625" style="47" customWidth="1"/>
    <col min="11272" max="11272" width="9" style="47"/>
    <col min="11273" max="11273" width="31.625" style="47" customWidth="1"/>
    <col min="11274" max="11520" width="9" style="47"/>
    <col min="11521" max="11521" width="42.5" style="47" customWidth="1"/>
    <col min="11522" max="11522" width="16.25" style="47" customWidth="1"/>
    <col min="11523" max="11523" width="40" style="47" customWidth="1"/>
    <col min="11524" max="11524" width="17.875" style="47" customWidth="1"/>
    <col min="11525" max="11526" width="9" style="47"/>
    <col min="11527" max="11527" width="31.625" style="47" customWidth="1"/>
    <col min="11528" max="11528" width="9" style="47"/>
    <col min="11529" max="11529" width="31.625" style="47" customWidth="1"/>
    <col min="11530" max="11776" width="9" style="47"/>
    <col min="11777" max="11777" width="42.5" style="47" customWidth="1"/>
    <col min="11778" max="11778" width="16.25" style="47" customWidth="1"/>
    <col min="11779" max="11779" width="40" style="47" customWidth="1"/>
    <col min="11780" max="11780" width="17.875" style="47" customWidth="1"/>
    <col min="11781" max="11782" width="9" style="47"/>
    <col min="11783" max="11783" width="31.625" style="47" customWidth="1"/>
    <col min="11784" max="11784" width="9" style="47"/>
    <col min="11785" max="11785" width="31.625" style="47" customWidth="1"/>
    <col min="11786" max="12032" width="9" style="47"/>
    <col min="12033" max="12033" width="42.5" style="47" customWidth="1"/>
    <col min="12034" max="12034" width="16.25" style="47" customWidth="1"/>
    <col min="12035" max="12035" width="40" style="47" customWidth="1"/>
    <col min="12036" max="12036" width="17.875" style="47" customWidth="1"/>
    <col min="12037" max="12038" width="9" style="47"/>
    <col min="12039" max="12039" width="31.625" style="47" customWidth="1"/>
    <col min="12040" max="12040" width="9" style="47"/>
    <col min="12041" max="12041" width="31.625" style="47" customWidth="1"/>
    <col min="12042" max="12288" width="9" style="47"/>
    <col min="12289" max="12289" width="42.5" style="47" customWidth="1"/>
    <col min="12290" max="12290" width="16.25" style="47" customWidth="1"/>
    <col min="12291" max="12291" width="40" style="47" customWidth="1"/>
    <col min="12292" max="12292" width="17.875" style="47" customWidth="1"/>
    <col min="12293" max="12294" width="9" style="47"/>
    <col min="12295" max="12295" width="31.625" style="47" customWidth="1"/>
    <col min="12296" max="12296" width="9" style="47"/>
    <col min="12297" max="12297" width="31.625" style="47" customWidth="1"/>
    <col min="12298" max="12544" width="9" style="47"/>
    <col min="12545" max="12545" width="42.5" style="47" customWidth="1"/>
    <col min="12546" max="12546" width="16.25" style="47" customWidth="1"/>
    <col min="12547" max="12547" width="40" style="47" customWidth="1"/>
    <col min="12548" max="12548" width="17.875" style="47" customWidth="1"/>
    <col min="12549" max="12550" width="9" style="47"/>
    <col min="12551" max="12551" width="31.625" style="47" customWidth="1"/>
    <col min="12552" max="12552" width="9" style="47"/>
    <col min="12553" max="12553" width="31.625" style="47" customWidth="1"/>
    <col min="12554" max="12800" width="9" style="47"/>
    <col min="12801" max="12801" width="42.5" style="47" customWidth="1"/>
    <col min="12802" max="12802" width="16.25" style="47" customWidth="1"/>
    <col min="12803" max="12803" width="40" style="47" customWidth="1"/>
    <col min="12804" max="12804" width="17.875" style="47" customWidth="1"/>
    <col min="12805" max="12806" width="9" style="47"/>
    <col min="12807" max="12807" width="31.625" style="47" customWidth="1"/>
    <col min="12808" max="12808" width="9" style="47"/>
    <col min="12809" max="12809" width="31.625" style="47" customWidth="1"/>
    <col min="12810" max="13056" width="9" style="47"/>
    <col min="13057" max="13057" width="42.5" style="47" customWidth="1"/>
    <col min="13058" max="13058" width="16.25" style="47" customWidth="1"/>
    <col min="13059" max="13059" width="40" style="47" customWidth="1"/>
    <col min="13060" max="13060" width="17.875" style="47" customWidth="1"/>
    <col min="13061" max="13062" width="9" style="47"/>
    <col min="13063" max="13063" width="31.625" style="47" customWidth="1"/>
    <col min="13064" max="13064" width="9" style="47"/>
    <col min="13065" max="13065" width="31.625" style="47" customWidth="1"/>
    <col min="13066" max="13312" width="9" style="47"/>
    <col min="13313" max="13313" width="42.5" style="47" customWidth="1"/>
    <col min="13314" max="13314" width="16.25" style="47" customWidth="1"/>
    <col min="13315" max="13315" width="40" style="47" customWidth="1"/>
    <col min="13316" max="13316" width="17.875" style="47" customWidth="1"/>
    <col min="13317" max="13318" width="9" style="47"/>
    <col min="13319" max="13319" width="31.625" style="47" customWidth="1"/>
    <col min="13320" max="13320" width="9" style="47"/>
    <col min="13321" max="13321" width="31.625" style="47" customWidth="1"/>
    <col min="13322" max="13568" width="9" style="47"/>
    <col min="13569" max="13569" width="42.5" style="47" customWidth="1"/>
    <col min="13570" max="13570" width="16.25" style="47" customWidth="1"/>
    <col min="13571" max="13571" width="40" style="47" customWidth="1"/>
    <col min="13572" max="13572" width="17.875" style="47" customWidth="1"/>
    <col min="13573" max="13574" width="9" style="47"/>
    <col min="13575" max="13575" width="31.625" style="47" customWidth="1"/>
    <col min="13576" max="13576" width="9" style="47"/>
    <col min="13577" max="13577" width="31.625" style="47" customWidth="1"/>
    <col min="13578" max="13824" width="9" style="47"/>
    <col min="13825" max="13825" width="42.5" style="47" customWidth="1"/>
    <col min="13826" max="13826" width="16.25" style="47" customWidth="1"/>
    <col min="13827" max="13827" width="40" style="47" customWidth="1"/>
    <col min="13828" max="13828" width="17.875" style="47" customWidth="1"/>
    <col min="13829" max="13830" width="9" style="47"/>
    <col min="13831" max="13831" width="31.625" style="47" customWidth="1"/>
    <col min="13832" max="13832" width="9" style="47"/>
    <col min="13833" max="13833" width="31.625" style="47" customWidth="1"/>
    <col min="13834" max="14080" width="9" style="47"/>
    <col min="14081" max="14081" width="42.5" style="47" customWidth="1"/>
    <col min="14082" max="14082" width="16.25" style="47" customWidth="1"/>
    <col min="14083" max="14083" width="40" style="47" customWidth="1"/>
    <col min="14084" max="14084" width="17.875" style="47" customWidth="1"/>
    <col min="14085" max="14086" width="9" style="47"/>
    <col min="14087" max="14087" width="31.625" style="47" customWidth="1"/>
    <col min="14088" max="14088" width="9" style="47"/>
    <col min="14089" max="14089" width="31.625" style="47" customWidth="1"/>
    <col min="14090" max="14336" width="9" style="47"/>
    <col min="14337" max="14337" width="42.5" style="47" customWidth="1"/>
    <col min="14338" max="14338" width="16.25" style="47" customWidth="1"/>
    <col min="14339" max="14339" width="40" style="47" customWidth="1"/>
    <col min="14340" max="14340" width="17.875" style="47" customWidth="1"/>
    <col min="14341" max="14342" width="9" style="47"/>
    <col min="14343" max="14343" width="31.625" style="47" customWidth="1"/>
    <col min="14344" max="14344" width="9" style="47"/>
    <col min="14345" max="14345" width="31.625" style="47" customWidth="1"/>
    <col min="14346" max="14592" width="9" style="47"/>
    <col min="14593" max="14593" width="42.5" style="47" customWidth="1"/>
    <col min="14594" max="14594" width="16.25" style="47" customWidth="1"/>
    <col min="14595" max="14595" width="40" style="47" customWidth="1"/>
    <col min="14596" max="14596" width="17.875" style="47" customWidth="1"/>
    <col min="14597" max="14598" width="9" style="47"/>
    <col min="14599" max="14599" width="31.625" style="47" customWidth="1"/>
    <col min="14600" max="14600" width="9" style="47"/>
    <col min="14601" max="14601" width="31.625" style="47" customWidth="1"/>
    <col min="14602" max="14848" width="9" style="47"/>
    <col min="14849" max="14849" width="42.5" style="47" customWidth="1"/>
    <col min="14850" max="14850" width="16.25" style="47" customWidth="1"/>
    <col min="14851" max="14851" width="40" style="47" customWidth="1"/>
    <col min="14852" max="14852" width="17.875" style="47" customWidth="1"/>
    <col min="14853" max="14854" width="9" style="47"/>
    <col min="14855" max="14855" width="31.625" style="47" customWidth="1"/>
    <col min="14856" max="14856" width="9" style="47"/>
    <col min="14857" max="14857" width="31.625" style="47" customWidth="1"/>
    <col min="14858" max="15104" width="9" style="47"/>
    <col min="15105" max="15105" width="42.5" style="47" customWidth="1"/>
    <col min="15106" max="15106" width="16.25" style="47" customWidth="1"/>
    <col min="15107" max="15107" width="40" style="47" customWidth="1"/>
    <col min="15108" max="15108" width="17.875" style="47" customWidth="1"/>
    <col min="15109" max="15110" width="9" style="47"/>
    <col min="15111" max="15111" width="31.625" style="47" customWidth="1"/>
    <col min="15112" max="15112" width="9" style="47"/>
    <col min="15113" max="15113" width="31.625" style="47" customWidth="1"/>
    <col min="15114" max="15360" width="9" style="47"/>
    <col min="15361" max="15361" width="42.5" style="47" customWidth="1"/>
    <col min="15362" max="15362" width="16.25" style="47" customWidth="1"/>
    <col min="15363" max="15363" width="40" style="47" customWidth="1"/>
    <col min="15364" max="15364" width="17.875" style="47" customWidth="1"/>
    <col min="15365" max="15366" width="9" style="47"/>
    <col min="15367" max="15367" width="31.625" style="47" customWidth="1"/>
    <col min="15368" max="15368" width="9" style="47"/>
    <col min="15369" max="15369" width="31.625" style="47" customWidth="1"/>
    <col min="15370" max="15616" width="9" style="47"/>
    <col min="15617" max="15617" width="42.5" style="47" customWidth="1"/>
    <col min="15618" max="15618" width="16.25" style="47" customWidth="1"/>
    <col min="15619" max="15619" width="40" style="47" customWidth="1"/>
    <col min="15620" max="15620" width="17.875" style="47" customWidth="1"/>
    <col min="15621" max="15622" width="9" style="47"/>
    <col min="15623" max="15623" width="31.625" style="47" customWidth="1"/>
    <col min="15624" max="15624" width="9" style="47"/>
    <col min="15625" max="15625" width="31.625" style="47" customWidth="1"/>
    <col min="15626" max="15872" width="9" style="47"/>
    <col min="15873" max="15873" width="42.5" style="47" customWidth="1"/>
    <col min="15874" max="15874" width="16.25" style="47" customWidth="1"/>
    <col min="15875" max="15875" width="40" style="47" customWidth="1"/>
    <col min="15876" max="15876" width="17.875" style="47" customWidth="1"/>
    <col min="15877" max="15878" width="9" style="47"/>
    <col min="15879" max="15879" width="31.625" style="47" customWidth="1"/>
    <col min="15880" max="15880" width="9" style="47"/>
    <col min="15881" max="15881" width="31.625" style="47" customWidth="1"/>
    <col min="15882" max="16128" width="9" style="47"/>
    <col min="16129" max="16129" width="42.5" style="47" customWidth="1"/>
    <col min="16130" max="16130" width="16.25" style="47" customWidth="1"/>
    <col min="16131" max="16131" width="40" style="47" customWidth="1"/>
    <col min="16132" max="16132" width="17.875" style="47" customWidth="1"/>
    <col min="16133" max="16134" width="9" style="47"/>
    <col min="16135" max="16135" width="31.625" style="47" customWidth="1"/>
    <col min="16136" max="16136" width="9" style="47"/>
    <col min="16137" max="16137" width="31.625" style="47" customWidth="1"/>
    <col min="16138" max="16384" width="9" style="47"/>
  </cols>
  <sheetData>
    <row r="1" ht="24" customHeight="1" spans="1:4">
      <c r="A1" s="29" t="s">
        <v>1398</v>
      </c>
      <c r="B1" s="29"/>
      <c r="C1" s="48"/>
      <c r="D1" s="48"/>
    </row>
    <row r="2" ht="31.5" customHeight="1" spans="1:4">
      <c r="A2" s="49" t="s">
        <v>1399</v>
      </c>
      <c r="B2" s="49"/>
      <c r="C2" s="49"/>
      <c r="D2" s="49"/>
    </row>
    <row r="3" ht="24.75" customHeight="1" spans="1:4">
      <c r="A3" s="50"/>
      <c r="B3" s="50"/>
      <c r="C3" s="51"/>
      <c r="D3" s="52" t="s">
        <v>2</v>
      </c>
    </row>
    <row r="4" ht="24" customHeight="1" spans="1:4">
      <c r="A4" s="53" t="s">
        <v>608</v>
      </c>
      <c r="B4" s="54" t="s">
        <v>665</v>
      </c>
      <c r="C4" s="53" t="s">
        <v>150</v>
      </c>
      <c r="D4" s="54" t="s">
        <v>665</v>
      </c>
    </row>
    <row r="5" ht="24" customHeight="1" spans="1:4">
      <c r="A5" s="55" t="s">
        <v>73</v>
      </c>
      <c r="B5" s="56">
        <f>B6</f>
        <v>0</v>
      </c>
      <c r="C5" s="55" t="s">
        <v>73</v>
      </c>
      <c r="D5" s="56">
        <f>B6</f>
        <v>0</v>
      </c>
    </row>
    <row r="6" ht="20.1" customHeight="1" spans="1:4">
      <c r="A6" s="57" t="s">
        <v>1400</v>
      </c>
      <c r="B6" s="56">
        <f>B7+B11+B14+B15+B16</f>
        <v>0</v>
      </c>
      <c r="C6" s="57" t="s">
        <v>1401</v>
      </c>
      <c r="D6" s="56">
        <f>D7+D11+D14+D15+D16</f>
        <v>0</v>
      </c>
    </row>
    <row r="7" ht="25.5" customHeight="1" spans="1:4">
      <c r="A7" s="58" t="s">
        <v>793</v>
      </c>
      <c r="B7" s="59"/>
      <c r="C7" s="58" t="s">
        <v>794</v>
      </c>
      <c r="D7" s="59"/>
    </row>
    <row r="8" ht="25.5" customHeight="1" spans="1:4">
      <c r="A8" s="60" t="s">
        <v>795</v>
      </c>
      <c r="B8" s="59"/>
      <c r="C8" s="60" t="s">
        <v>795</v>
      </c>
      <c r="D8" s="59"/>
    </row>
    <row r="9" ht="25.5" customHeight="1" spans="1:4">
      <c r="A9" s="60" t="s">
        <v>796</v>
      </c>
      <c r="B9" s="59"/>
      <c r="C9" s="60" t="s">
        <v>796</v>
      </c>
      <c r="D9" s="59"/>
    </row>
    <row r="10" ht="25.5" customHeight="1" spans="1:4">
      <c r="A10" s="60" t="s">
        <v>797</v>
      </c>
      <c r="B10" s="59"/>
      <c r="C10" s="60" t="s">
        <v>797</v>
      </c>
      <c r="D10" s="59"/>
    </row>
    <row r="11" ht="25.5" customHeight="1" spans="1:4">
      <c r="A11" s="58" t="s">
        <v>798</v>
      </c>
      <c r="B11" s="59"/>
      <c r="C11" s="58" t="s">
        <v>799</v>
      </c>
      <c r="D11" s="59"/>
    </row>
    <row r="12" ht="25.5" customHeight="1" spans="1:4">
      <c r="A12" s="61" t="s">
        <v>801</v>
      </c>
      <c r="B12" s="59"/>
      <c r="C12" s="61" t="s">
        <v>801</v>
      </c>
      <c r="D12" s="59"/>
    </row>
    <row r="13" ht="25.5" customHeight="1" spans="1:4">
      <c r="A13" s="60" t="s">
        <v>802</v>
      </c>
      <c r="B13" s="59"/>
      <c r="C13" s="60" t="s">
        <v>802</v>
      </c>
      <c r="D13" s="59"/>
    </row>
    <row r="14" ht="25.5" customHeight="1" spans="1:4">
      <c r="A14" s="58" t="s">
        <v>803</v>
      </c>
      <c r="B14" s="59"/>
      <c r="C14" s="58" t="s">
        <v>804</v>
      </c>
      <c r="D14" s="59"/>
    </row>
    <row r="15" ht="25.5" customHeight="1" spans="1:4">
      <c r="A15" s="58" t="s">
        <v>805</v>
      </c>
      <c r="B15" s="59"/>
      <c r="C15" s="58" t="s">
        <v>806</v>
      </c>
      <c r="D15" s="59"/>
    </row>
    <row r="16" ht="25.5" customHeight="1" spans="1:4">
      <c r="A16" s="62"/>
      <c r="B16" s="63"/>
      <c r="C16" s="62"/>
      <c r="D16" s="63"/>
    </row>
    <row r="17" ht="25.5" customHeight="1" spans="1:4">
      <c r="A17" s="64"/>
      <c r="B17" s="65"/>
      <c r="C17" s="66" t="s">
        <v>807</v>
      </c>
      <c r="D17" s="67">
        <f>D5-D6</f>
        <v>0</v>
      </c>
    </row>
    <row r="18" ht="35.1" customHeight="1" spans="1:4">
      <c r="A18" s="68" t="s">
        <v>1402</v>
      </c>
      <c r="B18" s="68"/>
      <c r="C18" s="68"/>
      <c r="D18" s="68"/>
    </row>
    <row r="19" spans="1:1">
      <c r="A19" s="47"/>
    </row>
    <row r="20" spans="1:1">
      <c r="A20" s="47"/>
    </row>
    <row r="21" spans="1:1">
      <c r="A21" s="47"/>
    </row>
    <row r="22" spans="1:1">
      <c r="A22" s="47"/>
    </row>
    <row r="23" spans="1:1">
      <c r="A23" s="47"/>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sheetData>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A2" sqref="A2:F2"/>
    </sheetView>
  </sheetViews>
  <sheetFormatPr defaultColWidth="10" defaultRowHeight="13.5" outlineLevelRow="7" outlineLevelCol="5"/>
  <cols>
    <col min="1" max="1" width="5.875" style="37" customWidth="1"/>
    <col min="2" max="2" width="10.25" style="37" customWidth="1"/>
    <col min="3" max="3" width="35.875" style="37" customWidth="1"/>
    <col min="4" max="4" width="13.375" style="37" customWidth="1"/>
    <col min="5" max="5" width="16.75" style="37" customWidth="1"/>
    <col min="6" max="6" width="14.875" style="37" customWidth="1"/>
    <col min="7" max="7" width="9.75" style="37" customWidth="1"/>
    <col min="8" max="16384" width="10" style="37"/>
  </cols>
  <sheetData>
    <row r="1" s="35" customFormat="1" ht="19.5" customHeight="1" spans="1:2">
      <c r="A1" s="29" t="s">
        <v>1403</v>
      </c>
      <c r="B1" s="29"/>
    </row>
    <row r="2" s="36" customFormat="1" ht="28.7" customHeight="1" spans="1:6">
      <c r="A2" s="38" t="s">
        <v>1404</v>
      </c>
      <c r="B2" s="38"/>
      <c r="C2" s="38"/>
      <c r="D2" s="38"/>
      <c r="E2" s="38"/>
      <c r="F2" s="38"/>
    </row>
    <row r="3" ht="14.25" customHeight="1" spans="1:6">
      <c r="A3" s="39" t="s">
        <v>1405</v>
      </c>
      <c r="B3" s="39"/>
      <c r="C3" s="39"/>
      <c r="D3" s="39"/>
      <c r="E3" s="39"/>
      <c r="F3" s="39"/>
    </row>
    <row r="4" ht="62.25" customHeight="1" spans="1:6">
      <c r="A4" s="40" t="s">
        <v>1406</v>
      </c>
      <c r="B4" s="40" t="s">
        <v>1407</v>
      </c>
      <c r="C4" s="40" t="s">
        <v>1408</v>
      </c>
      <c r="D4" s="40" t="s">
        <v>1409</v>
      </c>
      <c r="E4" s="40" t="s">
        <v>1410</v>
      </c>
      <c r="F4" s="40" t="s">
        <v>1411</v>
      </c>
    </row>
    <row r="5" ht="62.25" customHeight="1" spans="1:6">
      <c r="A5" s="41">
        <v>1</v>
      </c>
      <c r="B5" s="40"/>
      <c r="C5" s="42"/>
      <c r="D5" s="40"/>
      <c r="E5" s="41"/>
      <c r="F5" s="40"/>
    </row>
    <row r="6" ht="62.25" customHeight="1" spans="1:6">
      <c r="A6" s="41">
        <v>2</v>
      </c>
      <c r="B6" s="40"/>
      <c r="C6" s="42"/>
      <c r="D6" s="40"/>
      <c r="E6" s="41"/>
      <c r="F6" s="40"/>
    </row>
    <row r="7" ht="62.25" customHeight="1" spans="1:6">
      <c r="A7" s="41">
        <v>3</v>
      </c>
      <c r="B7" s="43"/>
      <c r="C7" s="43"/>
      <c r="D7" s="43"/>
      <c r="E7" s="43"/>
      <c r="F7" s="44"/>
    </row>
    <row r="8" ht="33" customHeight="1" spans="1:6">
      <c r="A8" s="45" t="s">
        <v>1412</v>
      </c>
      <c r="B8" s="45"/>
      <c r="C8" s="45"/>
      <c r="D8" s="45"/>
      <c r="E8" s="45"/>
      <c r="F8" s="45"/>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E6" sqref="E6"/>
    </sheetView>
  </sheetViews>
  <sheetFormatPr defaultColWidth="10" defaultRowHeight="13.5" outlineLevelCol="6"/>
  <cols>
    <col min="1" max="1" width="26.125" style="16" customWidth="1"/>
    <col min="2" max="7" width="11.375" style="16" customWidth="1"/>
    <col min="8" max="9" width="9.75" style="16" customWidth="1"/>
    <col min="10" max="16384" width="10" style="16"/>
  </cols>
  <sheetData>
    <row r="1" s="14" customFormat="1" ht="27.2" customHeight="1" spans="1:2">
      <c r="A1" s="29" t="s">
        <v>1413</v>
      </c>
      <c r="B1" s="29"/>
    </row>
    <row r="2" s="15" customFormat="1" ht="28.7" customHeight="1" spans="1:7">
      <c r="A2" s="18" t="s">
        <v>1414</v>
      </c>
      <c r="B2" s="18"/>
      <c r="C2" s="18"/>
      <c r="D2" s="18"/>
      <c r="E2" s="18"/>
      <c r="F2" s="18"/>
      <c r="G2" s="18"/>
    </row>
    <row r="3" ht="14.25" customHeight="1" spans="1:7">
      <c r="A3" s="25"/>
      <c r="B3" s="25"/>
      <c r="G3" s="19" t="s">
        <v>1405</v>
      </c>
    </row>
    <row r="4" ht="46.5" customHeight="1" spans="1:7">
      <c r="A4" s="30" t="s">
        <v>1415</v>
      </c>
      <c r="B4" s="30" t="s">
        <v>1416</v>
      </c>
      <c r="C4" s="30"/>
      <c r="D4" s="30"/>
      <c r="E4" s="30" t="s">
        <v>1417</v>
      </c>
      <c r="F4" s="30"/>
      <c r="G4" s="30"/>
    </row>
    <row r="5" ht="46.5" customHeight="1" spans="1:7">
      <c r="A5" s="30"/>
      <c r="B5" s="31"/>
      <c r="C5" s="30" t="s">
        <v>1418</v>
      </c>
      <c r="D5" s="30" t="s">
        <v>1419</v>
      </c>
      <c r="E5" s="31"/>
      <c r="F5" s="30" t="s">
        <v>1418</v>
      </c>
      <c r="G5" s="30" t="s">
        <v>1419</v>
      </c>
    </row>
    <row r="6" ht="46.5" customHeight="1" spans="1:7">
      <c r="A6" s="30" t="s">
        <v>1420</v>
      </c>
      <c r="B6" s="30" t="s">
        <v>1421</v>
      </c>
      <c r="C6" s="30" t="s">
        <v>1422</v>
      </c>
      <c r="D6" s="30" t="s">
        <v>1423</v>
      </c>
      <c r="E6" s="30" t="s">
        <v>1424</v>
      </c>
      <c r="F6" s="30" t="s">
        <v>1425</v>
      </c>
      <c r="G6" s="30" t="s">
        <v>1426</v>
      </c>
    </row>
    <row r="7" ht="46.5" customHeight="1" spans="1:7">
      <c r="A7" s="32" t="s">
        <v>1427</v>
      </c>
      <c r="B7" s="33"/>
      <c r="C7" s="33"/>
      <c r="D7" s="33"/>
      <c r="E7" s="33"/>
      <c r="F7" s="33"/>
      <c r="G7" s="33"/>
    </row>
    <row r="8" spans="1:7">
      <c r="A8" s="34" t="s">
        <v>1428</v>
      </c>
      <c r="B8" s="34"/>
      <c r="C8" s="34"/>
      <c r="D8" s="34"/>
      <c r="E8" s="34"/>
      <c r="F8" s="34"/>
      <c r="G8" s="34"/>
    </row>
    <row r="9" spans="1:7">
      <c r="A9" s="25" t="s">
        <v>1429</v>
      </c>
      <c r="B9" s="25"/>
      <c r="C9" s="25"/>
      <c r="D9" s="25"/>
      <c r="E9" s="25"/>
      <c r="F9" s="25"/>
      <c r="G9" s="25"/>
    </row>
  </sheetData>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10" defaultRowHeight="13.5" outlineLevelCol="2"/>
  <cols>
    <col min="1" max="1" width="54.75" style="16" customWidth="1"/>
    <col min="2" max="3" width="21.125" style="16" customWidth="1"/>
    <col min="4" max="16384" width="10" style="16"/>
  </cols>
  <sheetData>
    <row r="1" s="28" customFormat="1" ht="26.25" customHeight="1" spans="1:1">
      <c r="A1" s="26" t="s">
        <v>1430</v>
      </c>
    </row>
    <row r="2" s="15" customFormat="1" ht="28.7" customHeight="1" spans="1:3">
      <c r="A2" s="18" t="s">
        <v>1431</v>
      </c>
      <c r="B2" s="18"/>
      <c r="C2" s="18"/>
    </row>
    <row r="3" ht="14.25" customHeight="1" spans="1:3">
      <c r="A3" s="25"/>
      <c r="B3" s="25"/>
      <c r="C3" s="19" t="s">
        <v>1405</v>
      </c>
    </row>
    <row r="4" ht="46.5" customHeight="1" spans="1:3">
      <c r="A4" s="20" t="s">
        <v>1432</v>
      </c>
      <c r="B4" s="20" t="s">
        <v>665</v>
      </c>
      <c r="C4" s="20" t="s">
        <v>5</v>
      </c>
    </row>
    <row r="5" ht="56.25" customHeight="1" spans="1:3">
      <c r="A5" s="27" t="s">
        <v>1433</v>
      </c>
      <c r="B5" s="12"/>
      <c r="C5" s="12"/>
    </row>
    <row r="6" ht="56.25" customHeight="1" spans="1:3">
      <c r="A6" s="27" t="s">
        <v>1434</v>
      </c>
      <c r="B6" s="12"/>
      <c r="C6" s="12"/>
    </row>
    <row r="7" ht="56.25" customHeight="1" spans="1:3">
      <c r="A7" s="27" t="s">
        <v>1435</v>
      </c>
      <c r="B7" s="12"/>
      <c r="C7" s="12"/>
    </row>
    <row r="8" ht="56.25" customHeight="1" spans="1:3">
      <c r="A8" s="27" t="s">
        <v>1436</v>
      </c>
      <c r="B8" s="12"/>
      <c r="C8" s="12"/>
    </row>
    <row r="9" ht="56.25" customHeight="1" spans="1:3">
      <c r="A9" s="27" t="s">
        <v>1437</v>
      </c>
      <c r="B9" s="12"/>
      <c r="C9" s="12"/>
    </row>
    <row r="10" ht="56.25" customHeight="1" spans="1:3">
      <c r="A10" s="27" t="s">
        <v>1438</v>
      </c>
      <c r="B10" s="12"/>
      <c r="C10" s="12"/>
    </row>
    <row r="11" ht="56.25" customHeight="1" spans="1:3">
      <c r="A11" s="27" t="s">
        <v>1439</v>
      </c>
      <c r="B11" s="12"/>
      <c r="C11" s="12"/>
    </row>
    <row r="12" ht="56.25" customHeight="1" spans="1:3">
      <c r="A12" s="27" t="s">
        <v>1440</v>
      </c>
      <c r="B12" s="12"/>
      <c r="C12" s="12"/>
    </row>
    <row r="13" ht="56.25" customHeight="1" spans="1:3">
      <c r="A13" s="27" t="s">
        <v>1441</v>
      </c>
      <c r="B13" s="12"/>
      <c r="C13" s="12"/>
    </row>
    <row r="14" ht="38.25" customHeight="1" spans="1:3">
      <c r="A14" s="25" t="s">
        <v>1442</v>
      </c>
      <c r="B14" s="25"/>
      <c r="C14" s="25"/>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2" sqref="A2:C2"/>
    </sheetView>
  </sheetViews>
  <sheetFormatPr defaultColWidth="10" defaultRowHeight="13.5" outlineLevelCol="2"/>
  <cols>
    <col min="1" max="1" width="49" style="16" customWidth="1"/>
    <col min="2" max="3" width="23.25" style="16" customWidth="1"/>
    <col min="4" max="4" width="9.75" style="16" customWidth="1"/>
    <col min="5" max="16384" width="10" style="16"/>
  </cols>
  <sheetData>
    <row r="1" s="14" customFormat="1" ht="18" customHeight="1" spans="1:1">
      <c r="A1" s="26" t="s">
        <v>1443</v>
      </c>
    </row>
    <row r="2" s="15" customFormat="1" ht="48" customHeight="1" spans="1:3">
      <c r="A2" s="18" t="s">
        <v>1444</v>
      </c>
      <c r="B2" s="18"/>
      <c r="C2" s="18"/>
    </row>
    <row r="3" ht="33" customHeight="1" spans="1:3">
      <c r="A3" s="25"/>
      <c r="B3" s="25"/>
      <c r="C3" s="19" t="s">
        <v>1405</v>
      </c>
    </row>
    <row r="4" ht="66.75" customHeight="1" spans="1:3">
      <c r="A4" s="20" t="s">
        <v>1432</v>
      </c>
      <c r="B4" s="20" t="s">
        <v>665</v>
      </c>
      <c r="C4" s="20" t="s">
        <v>5</v>
      </c>
    </row>
    <row r="5" ht="58.5" customHeight="1" spans="1:3">
      <c r="A5" s="27" t="s">
        <v>1445</v>
      </c>
      <c r="B5" s="12"/>
      <c r="C5" s="12"/>
    </row>
    <row r="6" ht="58.5" customHeight="1" spans="1:3">
      <c r="A6" s="27" t="s">
        <v>1446</v>
      </c>
      <c r="B6" s="12"/>
      <c r="C6" s="12"/>
    </row>
    <row r="7" ht="58.5" customHeight="1" spans="1:3">
      <c r="A7" s="27" t="s">
        <v>1447</v>
      </c>
      <c r="B7" s="12"/>
      <c r="C7" s="12"/>
    </row>
    <row r="8" ht="58.5" customHeight="1" spans="1:3">
      <c r="A8" s="27" t="s">
        <v>1448</v>
      </c>
      <c r="B8" s="12"/>
      <c r="C8" s="12"/>
    </row>
    <row r="9" ht="58.5" customHeight="1" spans="1:3">
      <c r="A9" s="27" t="s">
        <v>1449</v>
      </c>
      <c r="B9" s="12"/>
      <c r="C9" s="12"/>
    </row>
    <row r="10" ht="58.5" customHeight="1" spans="1:3">
      <c r="A10" s="27" t="s">
        <v>1450</v>
      </c>
      <c r="B10" s="12"/>
      <c r="C10" s="12"/>
    </row>
    <row r="11" ht="58.5" customHeight="1" spans="1:3">
      <c r="A11" s="27" t="s">
        <v>1451</v>
      </c>
      <c r="B11" s="12"/>
      <c r="C11" s="12"/>
    </row>
    <row r="12" ht="33" customHeight="1" spans="1:3">
      <c r="A12" s="25" t="s">
        <v>1452</v>
      </c>
      <c r="B12" s="25"/>
      <c r="C12" s="25"/>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7" activePane="bottomLeft" state="frozen"/>
      <selection/>
      <selection pane="bottomLeft" activeCell="H21" sqref="H21"/>
    </sheetView>
  </sheetViews>
  <sheetFormatPr defaultColWidth="10" defaultRowHeight="13.5" outlineLevelCol="3"/>
  <cols>
    <col min="1" max="1" width="33.375" style="16" customWidth="1"/>
    <col min="2" max="2" width="16.75" style="16" customWidth="1"/>
    <col min="3" max="4" width="21" style="16" customWidth="1"/>
    <col min="5" max="5" width="9.75" style="16" customWidth="1"/>
    <col min="6" max="16384" width="10" style="16"/>
  </cols>
  <sheetData>
    <row r="1" s="14" customFormat="1" ht="24" customHeight="1" spans="1:1">
      <c r="A1" s="17" t="s">
        <v>1453</v>
      </c>
    </row>
    <row r="2" s="15" customFormat="1" ht="28.7" customHeight="1" spans="1:4">
      <c r="A2" s="18" t="s">
        <v>1454</v>
      </c>
      <c r="B2" s="18"/>
      <c r="C2" s="18"/>
      <c r="D2" s="18"/>
    </row>
    <row r="3" ht="14.25" customHeight="1" spans="4:4">
      <c r="D3" s="19" t="s">
        <v>1405</v>
      </c>
    </row>
    <row r="4" ht="28.5" customHeight="1" spans="1:4">
      <c r="A4" s="20" t="s">
        <v>1432</v>
      </c>
      <c r="B4" s="20" t="s">
        <v>1455</v>
      </c>
      <c r="C4" s="20" t="s">
        <v>1456</v>
      </c>
      <c r="D4" s="20" t="s">
        <v>1457</v>
      </c>
    </row>
    <row r="5" ht="28.5" customHeight="1" spans="1:4">
      <c r="A5" s="21" t="s">
        <v>1458</v>
      </c>
      <c r="B5" s="22" t="s">
        <v>1459</v>
      </c>
      <c r="C5" s="23"/>
      <c r="D5" s="24"/>
    </row>
    <row r="6" ht="28.5" customHeight="1" spans="1:4">
      <c r="A6" s="21" t="s">
        <v>1460</v>
      </c>
      <c r="B6" s="22" t="s">
        <v>1422</v>
      </c>
      <c r="C6" s="23"/>
      <c r="D6" s="24"/>
    </row>
    <row r="7" ht="28.5" customHeight="1" spans="1:4">
      <c r="A7" s="21" t="s">
        <v>1461</v>
      </c>
      <c r="B7" s="22" t="s">
        <v>1423</v>
      </c>
      <c r="C7" s="23"/>
      <c r="D7" s="24"/>
    </row>
    <row r="8" ht="28.5" customHeight="1" spans="1:4">
      <c r="A8" s="21" t="s">
        <v>1462</v>
      </c>
      <c r="B8" s="22" t="s">
        <v>1463</v>
      </c>
      <c r="C8" s="23"/>
      <c r="D8" s="24"/>
    </row>
    <row r="9" ht="28.5" customHeight="1" spans="1:4">
      <c r="A9" s="21" t="s">
        <v>1461</v>
      </c>
      <c r="B9" s="22" t="s">
        <v>1425</v>
      </c>
      <c r="C9" s="23"/>
      <c r="D9" s="24"/>
    </row>
    <row r="10" ht="28.5" customHeight="1" spans="1:4">
      <c r="A10" s="21" t="s">
        <v>1464</v>
      </c>
      <c r="B10" s="22" t="s">
        <v>1465</v>
      </c>
      <c r="C10" s="23"/>
      <c r="D10" s="24"/>
    </row>
    <row r="11" ht="28.5" customHeight="1" spans="1:4">
      <c r="A11" s="21" t="s">
        <v>1460</v>
      </c>
      <c r="B11" s="22" t="s">
        <v>1466</v>
      </c>
      <c r="C11" s="23"/>
      <c r="D11" s="24"/>
    </row>
    <row r="12" ht="28.5" customHeight="1" spans="1:4">
      <c r="A12" s="21" t="s">
        <v>1462</v>
      </c>
      <c r="B12" s="22" t="s">
        <v>1467</v>
      </c>
      <c r="C12" s="23"/>
      <c r="D12" s="24"/>
    </row>
    <row r="13" ht="28.5" customHeight="1" spans="1:4">
      <c r="A13" s="21" t="s">
        <v>1468</v>
      </c>
      <c r="B13" s="22" t="s">
        <v>1469</v>
      </c>
      <c r="C13" s="23"/>
      <c r="D13" s="24"/>
    </row>
    <row r="14" ht="28.5" customHeight="1" spans="1:4">
      <c r="A14" s="21" t="s">
        <v>1460</v>
      </c>
      <c r="B14" s="22" t="s">
        <v>1470</v>
      </c>
      <c r="C14" s="23"/>
      <c r="D14" s="24"/>
    </row>
    <row r="15" ht="28.5" customHeight="1" spans="1:4">
      <c r="A15" s="21" t="s">
        <v>1462</v>
      </c>
      <c r="B15" s="22" t="s">
        <v>1471</v>
      </c>
      <c r="C15" s="23"/>
      <c r="D15" s="24"/>
    </row>
    <row r="16" ht="28.5" customHeight="1" spans="1:4">
      <c r="A16" s="21" t="s">
        <v>1472</v>
      </c>
      <c r="B16" s="22" t="s">
        <v>1473</v>
      </c>
      <c r="C16" s="23"/>
      <c r="D16" s="24"/>
    </row>
    <row r="17" ht="28.5" customHeight="1" spans="1:4">
      <c r="A17" s="21" t="s">
        <v>1460</v>
      </c>
      <c r="B17" s="22" t="s">
        <v>1474</v>
      </c>
      <c r="C17" s="23"/>
      <c r="D17" s="24"/>
    </row>
    <row r="18" ht="28.5" customHeight="1" spans="1:4">
      <c r="A18" s="21" t="s">
        <v>1475</v>
      </c>
      <c r="B18" s="22"/>
      <c r="C18" s="23"/>
      <c r="D18" s="24"/>
    </row>
    <row r="19" ht="28.5" customHeight="1" spans="1:4">
      <c r="A19" s="21" t="s">
        <v>1476</v>
      </c>
      <c r="B19" s="22" t="s">
        <v>1477</v>
      </c>
      <c r="C19" s="23"/>
      <c r="D19" s="24"/>
    </row>
    <row r="20" ht="28.5" customHeight="1" spans="1:4">
      <c r="A20" s="21" t="s">
        <v>1462</v>
      </c>
      <c r="B20" s="22" t="s">
        <v>1478</v>
      </c>
      <c r="C20" s="23"/>
      <c r="D20" s="24"/>
    </row>
    <row r="21" ht="28.5" customHeight="1" spans="1:4">
      <c r="A21" s="21" t="s">
        <v>1475</v>
      </c>
      <c r="B21" s="22"/>
      <c r="C21" s="23"/>
      <c r="D21" s="24"/>
    </row>
    <row r="22" ht="28.5" customHeight="1" spans="1:4">
      <c r="A22" s="21" t="s">
        <v>1479</v>
      </c>
      <c r="B22" s="22" t="s">
        <v>1480</v>
      </c>
      <c r="C22" s="23"/>
      <c r="D22" s="24"/>
    </row>
    <row r="23" ht="28.5" customHeight="1" spans="1:4">
      <c r="A23" s="21" t="s">
        <v>1481</v>
      </c>
      <c r="B23" s="22" t="s">
        <v>1482</v>
      </c>
      <c r="C23" s="23"/>
      <c r="D23" s="24"/>
    </row>
    <row r="24" ht="28.5" customHeight="1" spans="1:4">
      <c r="A24" s="21" t="s">
        <v>1460</v>
      </c>
      <c r="B24" s="22" t="s">
        <v>1483</v>
      </c>
      <c r="C24" s="23"/>
      <c r="D24" s="24"/>
    </row>
    <row r="25" ht="28.5" customHeight="1" spans="1:4">
      <c r="A25" s="21" t="s">
        <v>1462</v>
      </c>
      <c r="B25" s="22" t="s">
        <v>1484</v>
      </c>
      <c r="C25" s="23"/>
      <c r="D25" s="24"/>
    </row>
    <row r="26" ht="43.5" customHeight="1" spans="1:4">
      <c r="A26" s="25" t="s">
        <v>1485</v>
      </c>
      <c r="B26" s="25"/>
      <c r="C26" s="25"/>
      <c r="D26" s="25"/>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R45"/>
  <sheetViews>
    <sheetView showZeros="0" topLeftCell="A25" workbookViewId="0">
      <selection activeCell="P25" sqref="P25"/>
    </sheetView>
  </sheetViews>
  <sheetFormatPr defaultColWidth="9" defaultRowHeight="21.95" customHeight="1"/>
  <cols>
    <col min="1" max="1" width="29.125" style="440" customWidth="1"/>
    <col min="2" max="2" width="13.875" style="441" hidden="1" customWidth="1"/>
    <col min="3" max="3" width="14" style="442" customWidth="1"/>
    <col min="4" max="4" width="14.25" style="443" hidden="1" customWidth="1"/>
    <col min="5" max="5" width="13.125" style="442" customWidth="1"/>
    <col min="6" max="6" width="13.625" style="442" customWidth="1"/>
    <col min="7" max="7" width="10.75" style="442" customWidth="1"/>
    <col min="8" max="8" width="11.75" style="442" customWidth="1"/>
    <col min="9" max="9" width="31.125" style="440" customWidth="1"/>
    <col min="10" max="10" width="14.5" style="444" hidden="1" customWidth="1"/>
    <col min="11" max="11" width="13.5" style="442" customWidth="1"/>
    <col min="12" max="12" width="13.375" style="442" hidden="1" customWidth="1"/>
    <col min="13" max="14" width="14.375" style="442" hidden="1" customWidth="1"/>
    <col min="15" max="15" width="14.375" style="442" customWidth="1"/>
    <col min="16" max="16" width="14.625" style="442" customWidth="1"/>
    <col min="17" max="17" width="11.125" style="442" customWidth="1"/>
    <col min="18" max="18" width="11.75" style="442" customWidth="1"/>
    <col min="19" max="258" width="9" style="440"/>
    <col min="259" max="259" width="4.875" style="440" customWidth="1"/>
    <col min="260" max="260" width="30.625" style="440" customWidth="1"/>
    <col min="261" max="261" width="17" style="440" customWidth="1"/>
    <col min="262" max="262" width="13.5" style="440" customWidth="1"/>
    <col min="263" max="263" width="32.125" style="440" customWidth="1"/>
    <col min="264" max="264" width="15.5" style="440" customWidth="1"/>
    <col min="265" max="265" width="12.25" style="440" customWidth="1"/>
    <col min="266" max="514" width="9" style="440"/>
    <col min="515" max="515" width="4.875" style="440" customWidth="1"/>
    <col min="516" max="516" width="30.625" style="440" customWidth="1"/>
    <col min="517" max="517" width="17" style="440" customWidth="1"/>
    <col min="518" max="518" width="13.5" style="440" customWidth="1"/>
    <col min="519" max="519" width="32.125" style="440" customWidth="1"/>
    <col min="520" max="520" width="15.5" style="440" customWidth="1"/>
    <col min="521" max="521" width="12.25" style="440" customWidth="1"/>
    <col min="522" max="770" width="9" style="440"/>
    <col min="771" max="771" width="4.875" style="440" customWidth="1"/>
    <col min="772" max="772" width="30.625" style="440" customWidth="1"/>
    <col min="773" max="773" width="17" style="440" customWidth="1"/>
    <col min="774" max="774" width="13.5" style="440" customWidth="1"/>
    <col min="775" max="775" width="32.125" style="440" customWidth="1"/>
    <col min="776" max="776" width="15.5" style="440" customWidth="1"/>
    <col min="777" max="777" width="12.25" style="440" customWidth="1"/>
    <col min="778" max="1026" width="9" style="440"/>
    <col min="1027" max="1027" width="4.875" style="440" customWidth="1"/>
    <col min="1028" max="1028" width="30.625" style="440" customWidth="1"/>
    <col min="1029" max="1029" width="17" style="440" customWidth="1"/>
    <col min="1030" max="1030" width="13.5" style="440" customWidth="1"/>
    <col min="1031" max="1031" width="32.125" style="440" customWidth="1"/>
    <col min="1032" max="1032" width="15.5" style="440" customWidth="1"/>
    <col min="1033" max="1033" width="12.25" style="440" customWidth="1"/>
    <col min="1034" max="1282" width="9" style="440"/>
    <col min="1283" max="1283" width="4.875" style="440" customWidth="1"/>
    <col min="1284" max="1284" width="30.625" style="440" customWidth="1"/>
    <col min="1285" max="1285" width="17" style="440" customWidth="1"/>
    <col min="1286" max="1286" width="13.5" style="440" customWidth="1"/>
    <col min="1287" max="1287" width="32.125" style="440" customWidth="1"/>
    <col min="1288" max="1288" width="15.5" style="440" customWidth="1"/>
    <col min="1289" max="1289" width="12.25" style="440" customWidth="1"/>
    <col min="1290" max="1538" width="9" style="440"/>
    <col min="1539" max="1539" width="4.875" style="440" customWidth="1"/>
    <col min="1540" max="1540" width="30.625" style="440" customWidth="1"/>
    <col min="1541" max="1541" width="17" style="440" customWidth="1"/>
    <col min="1542" max="1542" width="13.5" style="440" customWidth="1"/>
    <col min="1543" max="1543" width="32.125" style="440" customWidth="1"/>
    <col min="1544" max="1544" width="15.5" style="440" customWidth="1"/>
    <col min="1545" max="1545" width="12.25" style="440" customWidth="1"/>
    <col min="1546" max="1794" width="9" style="440"/>
    <col min="1795" max="1795" width="4.875" style="440" customWidth="1"/>
    <col min="1796" max="1796" width="30.625" style="440" customWidth="1"/>
    <col min="1797" max="1797" width="17" style="440" customWidth="1"/>
    <col min="1798" max="1798" width="13.5" style="440" customWidth="1"/>
    <col min="1799" max="1799" width="32.125" style="440" customWidth="1"/>
    <col min="1800" max="1800" width="15.5" style="440" customWidth="1"/>
    <col min="1801" max="1801" width="12.25" style="440" customWidth="1"/>
    <col min="1802" max="2050" width="9" style="440"/>
    <col min="2051" max="2051" width="4.875" style="440" customWidth="1"/>
    <col min="2052" max="2052" width="30.625" style="440" customWidth="1"/>
    <col min="2053" max="2053" width="17" style="440" customWidth="1"/>
    <col min="2054" max="2054" width="13.5" style="440" customWidth="1"/>
    <col min="2055" max="2055" width="32.125" style="440" customWidth="1"/>
    <col min="2056" max="2056" width="15.5" style="440" customWidth="1"/>
    <col min="2057" max="2057" width="12.25" style="440" customWidth="1"/>
    <col min="2058" max="2306" width="9" style="440"/>
    <col min="2307" max="2307" width="4.875" style="440" customWidth="1"/>
    <col min="2308" max="2308" width="30.625" style="440" customWidth="1"/>
    <col min="2309" max="2309" width="17" style="440" customWidth="1"/>
    <col min="2310" max="2310" width="13.5" style="440" customWidth="1"/>
    <col min="2311" max="2311" width="32.125" style="440" customWidth="1"/>
    <col min="2312" max="2312" width="15.5" style="440" customWidth="1"/>
    <col min="2313" max="2313" width="12.25" style="440" customWidth="1"/>
    <col min="2314" max="2562" width="9" style="440"/>
    <col min="2563" max="2563" width="4.875" style="440" customWidth="1"/>
    <col min="2564" max="2564" width="30.625" style="440" customWidth="1"/>
    <col min="2565" max="2565" width="17" style="440" customWidth="1"/>
    <col min="2566" max="2566" width="13.5" style="440" customWidth="1"/>
    <col min="2567" max="2567" width="32.125" style="440" customWidth="1"/>
    <col min="2568" max="2568" width="15.5" style="440" customWidth="1"/>
    <col min="2569" max="2569" width="12.25" style="440" customWidth="1"/>
    <col min="2570" max="2818" width="9" style="440"/>
    <col min="2819" max="2819" width="4.875" style="440" customWidth="1"/>
    <col min="2820" max="2820" width="30.625" style="440" customWidth="1"/>
    <col min="2821" max="2821" width="17" style="440" customWidth="1"/>
    <col min="2822" max="2822" width="13.5" style="440" customWidth="1"/>
    <col min="2823" max="2823" width="32.125" style="440" customWidth="1"/>
    <col min="2824" max="2824" width="15.5" style="440" customWidth="1"/>
    <col min="2825" max="2825" width="12.25" style="440" customWidth="1"/>
    <col min="2826" max="3074" width="9" style="440"/>
    <col min="3075" max="3075" width="4.875" style="440" customWidth="1"/>
    <col min="3076" max="3076" width="30.625" style="440" customWidth="1"/>
    <col min="3077" max="3077" width="17" style="440" customWidth="1"/>
    <col min="3078" max="3078" width="13.5" style="440" customWidth="1"/>
    <col min="3079" max="3079" width="32.125" style="440" customWidth="1"/>
    <col min="3080" max="3080" width="15.5" style="440" customWidth="1"/>
    <col min="3081" max="3081" width="12.25" style="440" customWidth="1"/>
    <col min="3082" max="3330" width="9" style="440"/>
    <col min="3331" max="3331" width="4.875" style="440" customWidth="1"/>
    <col min="3332" max="3332" width="30.625" style="440" customWidth="1"/>
    <col min="3333" max="3333" width="17" style="440" customWidth="1"/>
    <col min="3334" max="3334" width="13.5" style="440" customWidth="1"/>
    <col min="3335" max="3335" width="32.125" style="440" customWidth="1"/>
    <col min="3336" max="3336" width="15.5" style="440" customWidth="1"/>
    <col min="3337" max="3337" width="12.25" style="440" customWidth="1"/>
    <col min="3338" max="3586" width="9" style="440"/>
    <col min="3587" max="3587" width="4.875" style="440" customWidth="1"/>
    <col min="3588" max="3588" width="30.625" style="440" customWidth="1"/>
    <col min="3589" max="3589" width="17" style="440" customWidth="1"/>
    <col min="3590" max="3590" width="13.5" style="440" customWidth="1"/>
    <col min="3591" max="3591" width="32.125" style="440" customWidth="1"/>
    <col min="3592" max="3592" width="15.5" style="440" customWidth="1"/>
    <col min="3593" max="3593" width="12.25" style="440" customWidth="1"/>
    <col min="3594" max="3842" width="9" style="440"/>
    <col min="3843" max="3843" width="4.875" style="440" customWidth="1"/>
    <col min="3844" max="3844" width="30.625" style="440" customWidth="1"/>
    <col min="3845" max="3845" width="17" style="440" customWidth="1"/>
    <col min="3846" max="3846" width="13.5" style="440" customWidth="1"/>
    <col min="3847" max="3847" width="32.125" style="440" customWidth="1"/>
    <col min="3848" max="3848" width="15.5" style="440" customWidth="1"/>
    <col min="3849" max="3849" width="12.25" style="440" customWidth="1"/>
    <col min="3850" max="4098" width="9" style="440"/>
    <col min="4099" max="4099" width="4.875" style="440" customWidth="1"/>
    <col min="4100" max="4100" width="30.625" style="440" customWidth="1"/>
    <col min="4101" max="4101" width="17" style="440" customWidth="1"/>
    <col min="4102" max="4102" width="13.5" style="440" customWidth="1"/>
    <col min="4103" max="4103" width="32.125" style="440" customWidth="1"/>
    <col min="4104" max="4104" width="15.5" style="440" customWidth="1"/>
    <col min="4105" max="4105" width="12.25" style="440" customWidth="1"/>
    <col min="4106" max="4354" width="9" style="440"/>
    <col min="4355" max="4355" width="4.875" style="440" customWidth="1"/>
    <col min="4356" max="4356" width="30.625" style="440" customWidth="1"/>
    <col min="4357" max="4357" width="17" style="440" customWidth="1"/>
    <col min="4358" max="4358" width="13.5" style="440" customWidth="1"/>
    <col min="4359" max="4359" width="32.125" style="440" customWidth="1"/>
    <col min="4360" max="4360" width="15.5" style="440" customWidth="1"/>
    <col min="4361" max="4361" width="12.25" style="440" customWidth="1"/>
    <col min="4362" max="4610" width="9" style="440"/>
    <col min="4611" max="4611" width="4.875" style="440" customWidth="1"/>
    <col min="4612" max="4612" width="30.625" style="440" customWidth="1"/>
    <col min="4613" max="4613" width="17" style="440" customWidth="1"/>
    <col min="4614" max="4614" width="13.5" style="440" customWidth="1"/>
    <col min="4615" max="4615" width="32.125" style="440" customWidth="1"/>
    <col min="4616" max="4616" width="15.5" style="440" customWidth="1"/>
    <col min="4617" max="4617" width="12.25" style="440" customWidth="1"/>
    <col min="4618" max="4866" width="9" style="440"/>
    <col min="4867" max="4867" width="4.875" style="440" customWidth="1"/>
    <col min="4868" max="4868" width="30.625" style="440" customWidth="1"/>
    <col min="4869" max="4869" width="17" style="440" customWidth="1"/>
    <col min="4870" max="4870" width="13.5" style="440" customWidth="1"/>
    <col min="4871" max="4871" width="32.125" style="440" customWidth="1"/>
    <col min="4872" max="4872" width="15.5" style="440" customWidth="1"/>
    <col min="4873" max="4873" width="12.25" style="440" customWidth="1"/>
    <col min="4874" max="5122" width="9" style="440"/>
    <col min="5123" max="5123" width="4.875" style="440" customWidth="1"/>
    <col min="5124" max="5124" width="30.625" style="440" customWidth="1"/>
    <col min="5125" max="5125" width="17" style="440" customWidth="1"/>
    <col min="5126" max="5126" width="13.5" style="440" customWidth="1"/>
    <col min="5127" max="5127" width="32.125" style="440" customWidth="1"/>
    <col min="5128" max="5128" width="15.5" style="440" customWidth="1"/>
    <col min="5129" max="5129" width="12.25" style="440" customWidth="1"/>
    <col min="5130" max="5378" width="9" style="440"/>
    <col min="5379" max="5379" width="4.875" style="440" customWidth="1"/>
    <col min="5380" max="5380" width="30.625" style="440" customWidth="1"/>
    <col min="5381" max="5381" width="17" style="440" customWidth="1"/>
    <col min="5382" max="5382" width="13.5" style="440" customWidth="1"/>
    <col min="5383" max="5383" width="32.125" style="440" customWidth="1"/>
    <col min="5384" max="5384" width="15.5" style="440" customWidth="1"/>
    <col min="5385" max="5385" width="12.25" style="440" customWidth="1"/>
    <col min="5386" max="5634" width="9" style="440"/>
    <col min="5635" max="5635" width="4.875" style="440" customWidth="1"/>
    <col min="5636" max="5636" width="30.625" style="440" customWidth="1"/>
    <col min="5637" max="5637" width="17" style="440" customWidth="1"/>
    <col min="5638" max="5638" width="13.5" style="440" customWidth="1"/>
    <col min="5639" max="5639" width="32.125" style="440" customWidth="1"/>
    <col min="5640" max="5640" width="15.5" style="440" customWidth="1"/>
    <col min="5641" max="5641" width="12.25" style="440" customWidth="1"/>
    <col min="5642" max="5890" width="9" style="440"/>
    <col min="5891" max="5891" width="4.875" style="440" customWidth="1"/>
    <col min="5892" max="5892" width="30.625" style="440" customWidth="1"/>
    <col min="5893" max="5893" width="17" style="440" customWidth="1"/>
    <col min="5894" max="5894" width="13.5" style="440" customWidth="1"/>
    <col min="5895" max="5895" width="32.125" style="440" customWidth="1"/>
    <col min="5896" max="5896" width="15.5" style="440" customWidth="1"/>
    <col min="5897" max="5897" width="12.25" style="440" customWidth="1"/>
    <col min="5898" max="6146" width="9" style="440"/>
    <col min="6147" max="6147" width="4.875" style="440" customWidth="1"/>
    <col min="6148" max="6148" width="30.625" style="440" customWidth="1"/>
    <col min="6149" max="6149" width="17" style="440" customWidth="1"/>
    <col min="6150" max="6150" width="13.5" style="440" customWidth="1"/>
    <col min="6151" max="6151" width="32.125" style="440" customWidth="1"/>
    <col min="6152" max="6152" width="15.5" style="440" customWidth="1"/>
    <col min="6153" max="6153" width="12.25" style="440" customWidth="1"/>
    <col min="6154" max="6402" width="9" style="440"/>
    <col min="6403" max="6403" width="4.875" style="440" customWidth="1"/>
    <col min="6404" max="6404" width="30.625" style="440" customWidth="1"/>
    <col min="6405" max="6405" width="17" style="440" customWidth="1"/>
    <col min="6406" max="6406" width="13.5" style="440" customWidth="1"/>
    <col min="6407" max="6407" width="32.125" style="440" customWidth="1"/>
    <col min="6408" max="6408" width="15.5" style="440" customWidth="1"/>
    <col min="6409" max="6409" width="12.25" style="440" customWidth="1"/>
    <col min="6410" max="6658" width="9" style="440"/>
    <col min="6659" max="6659" width="4.875" style="440" customWidth="1"/>
    <col min="6660" max="6660" width="30.625" style="440" customWidth="1"/>
    <col min="6661" max="6661" width="17" style="440" customWidth="1"/>
    <col min="6662" max="6662" width="13.5" style="440" customWidth="1"/>
    <col min="6663" max="6663" width="32.125" style="440" customWidth="1"/>
    <col min="6664" max="6664" width="15.5" style="440" customWidth="1"/>
    <col min="6665" max="6665" width="12.25" style="440" customWidth="1"/>
    <col min="6666" max="6914" width="9" style="440"/>
    <col min="6915" max="6915" width="4.875" style="440" customWidth="1"/>
    <col min="6916" max="6916" width="30.625" style="440" customWidth="1"/>
    <col min="6917" max="6917" width="17" style="440" customWidth="1"/>
    <col min="6918" max="6918" width="13.5" style="440" customWidth="1"/>
    <col min="6919" max="6919" width="32.125" style="440" customWidth="1"/>
    <col min="6920" max="6920" width="15.5" style="440" customWidth="1"/>
    <col min="6921" max="6921" width="12.25" style="440" customWidth="1"/>
    <col min="6922" max="7170" width="9" style="440"/>
    <col min="7171" max="7171" width="4.875" style="440" customWidth="1"/>
    <col min="7172" max="7172" width="30.625" style="440" customWidth="1"/>
    <col min="7173" max="7173" width="17" style="440" customWidth="1"/>
    <col min="7174" max="7174" width="13.5" style="440" customWidth="1"/>
    <col min="7175" max="7175" width="32.125" style="440" customWidth="1"/>
    <col min="7176" max="7176" width="15.5" style="440" customWidth="1"/>
    <col min="7177" max="7177" width="12.25" style="440" customWidth="1"/>
    <col min="7178" max="7426" width="9" style="440"/>
    <col min="7427" max="7427" width="4.875" style="440" customWidth="1"/>
    <col min="7428" max="7428" width="30.625" style="440" customWidth="1"/>
    <col min="7429" max="7429" width="17" style="440" customWidth="1"/>
    <col min="7430" max="7430" width="13.5" style="440" customWidth="1"/>
    <col min="7431" max="7431" width="32.125" style="440" customWidth="1"/>
    <col min="7432" max="7432" width="15.5" style="440" customWidth="1"/>
    <col min="7433" max="7433" width="12.25" style="440" customWidth="1"/>
    <col min="7434" max="7682" width="9" style="440"/>
    <col min="7683" max="7683" width="4.875" style="440" customWidth="1"/>
    <col min="7684" max="7684" width="30.625" style="440" customWidth="1"/>
    <col min="7685" max="7685" width="17" style="440" customWidth="1"/>
    <col min="7686" max="7686" width="13.5" style="440" customWidth="1"/>
    <col min="7687" max="7687" width="32.125" style="440" customWidth="1"/>
    <col min="7688" max="7688" width="15.5" style="440" customWidth="1"/>
    <col min="7689" max="7689" width="12.25" style="440" customWidth="1"/>
    <col min="7690" max="7938" width="9" style="440"/>
    <col min="7939" max="7939" width="4.875" style="440" customWidth="1"/>
    <col min="7940" max="7940" width="30.625" style="440" customWidth="1"/>
    <col min="7941" max="7941" width="17" style="440" customWidth="1"/>
    <col min="7942" max="7942" width="13.5" style="440" customWidth="1"/>
    <col min="7943" max="7943" width="32.125" style="440" customWidth="1"/>
    <col min="7944" max="7944" width="15.5" style="440" customWidth="1"/>
    <col min="7945" max="7945" width="12.25" style="440" customWidth="1"/>
    <col min="7946" max="8194" width="9" style="440"/>
    <col min="8195" max="8195" width="4.875" style="440" customWidth="1"/>
    <col min="8196" max="8196" width="30.625" style="440" customWidth="1"/>
    <col min="8197" max="8197" width="17" style="440" customWidth="1"/>
    <col min="8198" max="8198" width="13.5" style="440" customWidth="1"/>
    <col min="8199" max="8199" width="32.125" style="440" customWidth="1"/>
    <col min="8200" max="8200" width="15.5" style="440" customWidth="1"/>
    <col min="8201" max="8201" width="12.25" style="440" customWidth="1"/>
    <col min="8202" max="8450" width="9" style="440"/>
    <col min="8451" max="8451" width="4.875" style="440" customWidth="1"/>
    <col min="8452" max="8452" width="30.625" style="440" customWidth="1"/>
    <col min="8453" max="8453" width="17" style="440" customWidth="1"/>
    <col min="8454" max="8454" width="13.5" style="440" customWidth="1"/>
    <col min="8455" max="8455" width="32.125" style="440" customWidth="1"/>
    <col min="8456" max="8456" width="15.5" style="440" customWidth="1"/>
    <col min="8457" max="8457" width="12.25" style="440" customWidth="1"/>
    <col min="8458" max="8706" width="9" style="440"/>
    <col min="8707" max="8707" width="4.875" style="440" customWidth="1"/>
    <col min="8708" max="8708" width="30.625" style="440" customWidth="1"/>
    <col min="8709" max="8709" width="17" style="440" customWidth="1"/>
    <col min="8710" max="8710" width="13.5" style="440" customWidth="1"/>
    <col min="8711" max="8711" width="32.125" style="440" customWidth="1"/>
    <col min="8712" max="8712" width="15.5" style="440" customWidth="1"/>
    <col min="8713" max="8713" width="12.25" style="440" customWidth="1"/>
    <col min="8714" max="8962" width="9" style="440"/>
    <col min="8963" max="8963" width="4.875" style="440" customWidth="1"/>
    <col min="8964" max="8964" width="30.625" style="440" customWidth="1"/>
    <col min="8965" max="8965" width="17" style="440" customWidth="1"/>
    <col min="8966" max="8966" width="13.5" style="440" customWidth="1"/>
    <col min="8967" max="8967" width="32.125" style="440" customWidth="1"/>
    <col min="8968" max="8968" width="15.5" style="440" customWidth="1"/>
    <col min="8969" max="8969" width="12.25" style="440" customWidth="1"/>
    <col min="8970" max="9218" width="9" style="440"/>
    <col min="9219" max="9219" width="4.875" style="440" customWidth="1"/>
    <col min="9220" max="9220" width="30.625" style="440" customWidth="1"/>
    <col min="9221" max="9221" width="17" style="440" customWidth="1"/>
    <col min="9222" max="9222" width="13.5" style="440" customWidth="1"/>
    <col min="9223" max="9223" width="32.125" style="440" customWidth="1"/>
    <col min="9224" max="9224" width="15.5" style="440" customWidth="1"/>
    <col min="9225" max="9225" width="12.25" style="440" customWidth="1"/>
    <col min="9226" max="9474" width="9" style="440"/>
    <col min="9475" max="9475" width="4.875" style="440" customWidth="1"/>
    <col min="9476" max="9476" width="30.625" style="440" customWidth="1"/>
    <col min="9477" max="9477" width="17" style="440" customWidth="1"/>
    <col min="9478" max="9478" width="13.5" style="440" customWidth="1"/>
    <col min="9479" max="9479" width="32.125" style="440" customWidth="1"/>
    <col min="9480" max="9480" width="15.5" style="440" customWidth="1"/>
    <col min="9481" max="9481" width="12.25" style="440" customWidth="1"/>
    <col min="9482" max="9730" width="9" style="440"/>
    <col min="9731" max="9731" width="4.875" style="440" customWidth="1"/>
    <col min="9732" max="9732" width="30.625" style="440" customWidth="1"/>
    <col min="9733" max="9733" width="17" style="440" customWidth="1"/>
    <col min="9734" max="9734" width="13.5" style="440" customWidth="1"/>
    <col min="9735" max="9735" width="32.125" style="440" customWidth="1"/>
    <col min="9736" max="9736" width="15.5" style="440" customWidth="1"/>
    <col min="9737" max="9737" width="12.25" style="440" customWidth="1"/>
    <col min="9738" max="9986" width="9" style="440"/>
    <col min="9987" max="9987" width="4.875" style="440" customWidth="1"/>
    <col min="9988" max="9988" width="30.625" style="440" customWidth="1"/>
    <col min="9989" max="9989" width="17" style="440" customWidth="1"/>
    <col min="9990" max="9990" width="13.5" style="440" customWidth="1"/>
    <col min="9991" max="9991" width="32.125" style="440" customWidth="1"/>
    <col min="9992" max="9992" width="15.5" style="440" customWidth="1"/>
    <col min="9993" max="9993" width="12.25" style="440" customWidth="1"/>
    <col min="9994" max="10242" width="9" style="440"/>
    <col min="10243" max="10243" width="4.875" style="440" customWidth="1"/>
    <col min="10244" max="10244" width="30.625" style="440" customWidth="1"/>
    <col min="10245" max="10245" width="17" style="440" customWidth="1"/>
    <col min="10246" max="10246" width="13.5" style="440" customWidth="1"/>
    <col min="10247" max="10247" width="32.125" style="440" customWidth="1"/>
    <col min="10248" max="10248" width="15.5" style="440" customWidth="1"/>
    <col min="10249" max="10249" width="12.25" style="440" customWidth="1"/>
    <col min="10250" max="10498" width="9" style="440"/>
    <col min="10499" max="10499" width="4.875" style="440" customWidth="1"/>
    <col min="10500" max="10500" width="30.625" style="440" customWidth="1"/>
    <col min="10501" max="10501" width="17" style="440" customWidth="1"/>
    <col min="10502" max="10502" width="13.5" style="440" customWidth="1"/>
    <col min="10503" max="10503" width="32.125" style="440" customWidth="1"/>
    <col min="10504" max="10504" width="15.5" style="440" customWidth="1"/>
    <col min="10505" max="10505" width="12.25" style="440" customWidth="1"/>
    <col min="10506" max="10754" width="9" style="440"/>
    <col min="10755" max="10755" width="4.875" style="440" customWidth="1"/>
    <col min="10756" max="10756" width="30.625" style="440" customWidth="1"/>
    <col min="10757" max="10757" width="17" style="440" customWidth="1"/>
    <col min="10758" max="10758" width="13.5" style="440" customWidth="1"/>
    <col min="10759" max="10759" width="32.125" style="440" customWidth="1"/>
    <col min="10760" max="10760" width="15.5" style="440" customWidth="1"/>
    <col min="10761" max="10761" width="12.25" style="440" customWidth="1"/>
    <col min="10762" max="11010" width="9" style="440"/>
    <col min="11011" max="11011" width="4.875" style="440" customWidth="1"/>
    <col min="11012" max="11012" width="30.625" style="440" customWidth="1"/>
    <col min="11013" max="11013" width="17" style="440" customWidth="1"/>
    <col min="11014" max="11014" width="13.5" style="440" customWidth="1"/>
    <col min="11015" max="11015" width="32.125" style="440" customWidth="1"/>
    <col min="11016" max="11016" width="15.5" style="440" customWidth="1"/>
    <col min="11017" max="11017" width="12.25" style="440" customWidth="1"/>
    <col min="11018" max="11266" width="9" style="440"/>
    <col min="11267" max="11267" width="4.875" style="440" customWidth="1"/>
    <col min="11268" max="11268" width="30.625" style="440" customWidth="1"/>
    <col min="11269" max="11269" width="17" style="440" customWidth="1"/>
    <col min="11270" max="11270" width="13.5" style="440" customWidth="1"/>
    <col min="11271" max="11271" width="32.125" style="440" customWidth="1"/>
    <col min="11272" max="11272" width="15.5" style="440" customWidth="1"/>
    <col min="11273" max="11273" width="12.25" style="440" customWidth="1"/>
    <col min="11274" max="11522" width="9" style="440"/>
    <col min="11523" max="11523" width="4.875" style="440" customWidth="1"/>
    <col min="11524" max="11524" width="30.625" style="440" customWidth="1"/>
    <col min="11525" max="11525" width="17" style="440" customWidth="1"/>
    <col min="11526" max="11526" width="13.5" style="440" customWidth="1"/>
    <col min="11527" max="11527" width="32.125" style="440" customWidth="1"/>
    <col min="11528" max="11528" width="15.5" style="440" customWidth="1"/>
    <col min="11529" max="11529" width="12.25" style="440" customWidth="1"/>
    <col min="11530" max="11778" width="9" style="440"/>
    <col min="11779" max="11779" width="4.875" style="440" customWidth="1"/>
    <col min="11780" max="11780" width="30.625" style="440" customWidth="1"/>
    <col min="11781" max="11781" width="17" style="440" customWidth="1"/>
    <col min="11782" max="11782" width="13.5" style="440" customWidth="1"/>
    <col min="11783" max="11783" width="32.125" style="440" customWidth="1"/>
    <col min="11784" max="11784" width="15.5" style="440" customWidth="1"/>
    <col min="11785" max="11785" width="12.25" style="440" customWidth="1"/>
    <col min="11786" max="12034" width="9" style="440"/>
    <col min="12035" max="12035" width="4.875" style="440" customWidth="1"/>
    <col min="12036" max="12036" width="30.625" style="440" customWidth="1"/>
    <col min="12037" max="12037" width="17" style="440" customWidth="1"/>
    <col min="12038" max="12038" width="13.5" style="440" customWidth="1"/>
    <col min="12039" max="12039" width="32.125" style="440" customWidth="1"/>
    <col min="12040" max="12040" width="15.5" style="440" customWidth="1"/>
    <col min="12041" max="12041" width="12.25" style="440" customWidth="1"/>
    <col min="12042" max="12290" width="9" style="440"/>
    <col min="12291" max="12291" width="4.875" style="440" customWidth="1"/>
    <col min="12292" max="12292" width="30.625" style="440" customWidth="1"/>
    <col min="12293" max="12293" width="17" style="440" customWidth="1"/>
    <col min="12294" max="12294" width="13.5" style="440" customWidth="1"/>
    <col min="12295" max="12295" width="32.125" style="440" customWidth="1"/>
    <col min="12296" max="12296" width="15.5" style="440" customWidth="1"/>
    <col min="12297" max="12297" width="12.25" style="440" customWidth="1"/>
    <col min="12298" max="12546" width="9" style="440"/>
    <col min="12547" max="12547" width="4.875" style="440" customWidth="1"/>
    <col min="12548" max="12548" width="30.625" style="440" customWidth="1"/>
    <col min="12549" max="12549" width="17" style="440" customWidth="1"/>
    <col min="12550" max="12550" width="13.5" style="440" customWidth="1"/>
    <col min="12551" max="12551" width="32.125" style="440" customWidth="1"/>
    <col min="12552" max="12552" width="15.5" style="440" customWidth="1"/>
    <col min="12553" max="12553" width="12.25" style="440" customWidth="1"/>
    <col min="12554" max="12802" width="9" style="440"/>
    <col min="12803" max="12803" width="4.875" style="440" customWidth="1"/>
    <col min="12804" max="12804" width="30.625" style="440" customWidth="1"/>
    <col min="12805" max="12805" width="17" style="440" customWidth="1"/>
    <col min="12806" max="12806" width="13.5" style="440" customWidth="1"/>
    <col min="12807" max="12807" width="32.125" style="440" customWidth="1"/>
    <col min="12808" max="12808" width="15.5" style="440" customWidth="1"/>
    <col min="12809" max="12809" width="12.25" style="440" customWidth="1"/>
    <col min="12810" max="13058" width="9" style="440"/>
    <col min="13059" max="13059" width="4.875" style="440" customWidth="1"/>
    <col min="13060" max="13060" width="30.625" style="440" customWidth="1"/>
    <col min="13061" max="13061" width="17" style="440" customWidth="1"/>
    <col min="13062" max="13062" width="13.5" style="440" customWidth="1"/>
    <col min="13063" max="13063" width="32.125" style="440" customWidth="1"/>
    <col min="13064" max="13064" width="15.5" style="440" customWidth="1"/>
    <col min="13065" max="13065" width="12.25" style="440" customWidth="1"/>
    <col min="13066" max="13314" width="9" style="440"/>
    <col min="13315" max="13315" width="4.875" style="440" customWidth="1"/>
    <col min="13316" max="13316" width="30.625" style="440" customWidth="1"/>
    <col min="13317" max="13317" width="17" style="440" customWidth="1"/>
    <col min="13318" max="13318" width="13.5" style="440" customWidth="1"/>
    <col min="13319" max="13319" width="32.125" style="440" customWidth="1"/>
    <col min="13320" max="13320" width="15.5" style="440" customWidth="1"/>
    <col min="13321" max="13321" width="12.25" style="440" customWidth="1"/>
    <col min="13322" max="13570" width="9" style="440"/>
    <col min="13571" max="13571" width="4.875" style="440" customWidth="1"/>
    <col min="13572" max="13572" width="30.625" style="440" customWidth="1"/>
    <col min="13573" max="13573" width="17" style="440" customWidth="1"/>
    <col min="13574" max="13574" width="13.5" style="440" customWidth="1"/>
    <col min="13575" max="13575" width="32.125" style="440" customWidth="1"/>
    <col min="13576" max="13576" width="15.5" style="440" customWidth="1"/>
    <col min="13577" max="13577" width="12.25" style="440" customWidth="1"/>
    <col min="13578" max="13826" width="9" style="440"/>
    <col min="13827" max="13827" width="4.875" style="440" customWidth="1"/>
    <col min="13828" max="13828" width="30.625" style="440" customWidth="1"/>
    <col min="13829" max="13829" width="17" style="440" customWidth="1"/>
    <col min="13830" max="13830" width="13.5" style="440" customWidth="1"/>
    <col min="13831" max="13831" width="32.125" style="440" customWidth="1"/>
    <col min="13832" max="13832" width="15.5" style="440" customWidth="1"/>
    <col min="13833" max="13833" width="12.25" style="440" customWidth="1"/>
    <col min="13834" max="14082" width="9" style="440"/>
    <col min="14083" max="14083" width="4.875" style="440" customWidth="1"/>
    <col min="14084" max="14084" width="30.625" style="440" customWidth="1"/>
    <col min="14085" max="14085" width="17" style="440" customWidth="1"/>
    <col min="14086" max="14086" width="13.5" style="440" customWidth="1"/>
    <col min="14087" max="14087" width="32.125" style="440" customWidth="1"/>
    <col min="14088" max="14088" width="15.5" style="440" customWidth="1"/>
    <col min="14089" max="14089" width="12.25" style="440" customWidth="1"/>
    <col min="14090" max="14338" width="9" style="440"/>
    <col min="14339" max="14339" width="4.875" style="440" customWidth="1"/>
    <col min="14340" max="14340" width="30.625" style="440" customWidth="1"/>
    <col min="14341" max="14341" width="17" style="440" customWidth="1"/>
    <col min="14342" max="14342" width="13.5" style="440" customWidth="1"/>
    <col min="14343" max="14343" width="32.125" style="440" customWidth="1"/>
    <col min="14344" max="14344" width="15.5" style="440" customWidth="1"/>
    <col min="14345" max="14345" width="12.25" style="440" customWidth="1"/>
    <col min="14346" max="14594" width="9" style="440"/>
    <col min="14595" max="14595" width="4.875" style="440" customWidth="1"/>
    <col min="14596" max="14596" width="30.625" style="440" customWidth="1"/>
    <col min="14597" max="14597" width="17" style="440" customWidth="1"/>
    <col min="14598" max="14598" width="13.5" style="440" customWidth="1"/>
    <col min="14599" max="14599" width="32.125" style="440" customWidth="1"/>
    <col min="14600" max="14600" width="15.5" style="440" customWidth="1"/>
    <col min="14601" max="14601" width="12.25" style="440" customWidth="1"/>
    <col min="14602" max="14850" width="9" style="440"/>
    <col min="14851" max="14851" width="4.875" style="440" customWidth="1"/>
    <col min="14852" max="14852" width="30.625" style="440" customWidth="1"/>
    <col min="14853" max="14853" width="17" style="440" customWidth="1"/>
    <col min="14854" max="14854" width="13.5" style="440" customWidth="1"/>
    <col min="14855" max="14855" width="32.125" style="440" customWidth="1"/>
    <col min="14856" max="14856" width="15.5" style="440" customWidth="1"/>
    <col min="14857" max="14857" width="12.25" style="440" customWidth="1"/>
    <col min="14858" max="15106" width="9" style="440"/>
    <col min="15107" max="15107" width="4.875" style="440" customWidth="1"/>
    <col min="15108" max="15108" width="30.625" style="440" customWidth="1"/>
    <col min="15109" max="15109" width="17" style="440" customWidth="1"/>
    <col min="15110" max="15110" width="13.5" style="440" customWidth="1"/>
    <col min="15111" max="15111" width="32.125" style="440" customWidth="1"/>
    <col min="15112" max="15112" width="15.5" style="440" customWidth="1"/>
    <col min="15113" max="15113" width="12.25" style="440" customWidth="1"/>
    <col min="15114" max="15362" width="9" style="440"/>
    <col min="15363" max="15363" width="4.875" style="440" customWidth="1"/>
    <col min="15364" max="15364" width="30.625" style="440" customWidth="1"/>
    <col min="15365" max="15365" width="17" style="440" customWidth="1"/>
    <col min="15366" max="15366" width="13.5" style="440" customWidth="1"/>
    <col min="15367" max="15367" width="32.125" style="440" customWidth="1"/>
    <col min="15368" max="15368" width="15.5" style="440" customWidth="1"/>
    <col min="15369" max="15369" width="12.25" style="440" customWidth="1"/>
    <col min="15370" max="15618" width="9" style="440"/>
    <col min="15619" max="15619" width="4.875" style="440" customWidth="1"/>
    <col min="15620" max="15620" width="30.625" style="440" customWidth="1"/>
    <col min="15621" max="15621" width="17" style="440" customWidth="1"/>
    <col min="15622" max="15622" width="13.5" style="440" customWidth="1"/>
    <col min="15623" max="15623" width="32.125" style="440" customWidth="1"/>
    <col min="15624" max="15624" width="15.5" style="440" customWidth="1"/>
    <col min="15625" max="15625" width="12.25" style="440" customWidth="1"/>
    <col min="15626" max="15874" width="9" style="440"/>
    <col min="15875" max="15875" width="4.875" style="440" customWidth="1"/>
    <col min="15876" max="15876" width="30.625" style="440" customWidth="1"/>
    <col min="15877" max="15877" width="17" style="440" customWidth="1"/>
    <col min="15878" max="15878" width="13.5" style="440" customWidth="1"/>
    <col min="15879" max="15879" width="32.125" style="440" customWidth="1"/>
    <col min="15880" max="15880" width="15.5" style="440" customWidth="1"/>
    <col min="15881" max="15881" width="12.25" style="440" customWidth="1"/>
    <col min="15882" max="16130" width="9" style="440"/>
    <col min="16131" max="16131" width="4.875" style="440" customWidth="1"/>
    <col min="16132" max="16132" width="30.625" style="440" customWidth="1"/>
    <col min="16133" max="16133" width="17" style="440" customWidth="1"/>
    <col min="16134" max="16134" width="13.5" style="440" customWidth="1"/>
    <col min="16135" max="16135" width="32.125" style="440" customWidth="1"/>
    <col min="16136" max="16136" width="15.5" style="440" customWidth="1"/>
    <col min="16137" max="16137" width="12.25" style="440" customWidth="1"/>
    <col min="16138" max="16384" width="9" style="440"/>
  </cols>
  <sheetData>
    <row r="1" ht="21" customHeight="1" spans="1:18">
      <c r="A1" s="29" t="s">
        <v>62</v>
      </c>
      <c r="B1" s="73"/>
      <c r="C1" s="123"/>
      <c r="D1" s="29"/>
      <c r="E1" s="123"/>
      <c r="F1" s="123"/>
      <c r="G1" s="123"/>
      <c r="H1" s="123"/>
      <c r="I1" s="29"/>
      <c r="J1" s="29"/>
      <c r="K1" s="123"/>
      <c r="L1" s="123"/>
      <c r="M1" s="123"/>
      <c r="N1" s="123"/>
      <c r="O1" s="123"/>
      <c r="P1" s="123"/>
      <c r="Q1" s="123"/>
      <c r="R1" s="123"/>
    </row>
    <row r="2" ht="23.25" customHeight="1" spans="1:18">
      <c r="A2" s="445" t="s">
        <v>63</v>
      </c>
      <c r="B2" s="446"/>
      <c r="C2" s="447"/>
      <c r="D2" s="445"/>
      <c r="E2" s="447"/>
      <c r="F2" s="447"/>
      <c r="G2" s="447"/>
      <c r="H2" s="447"/>
      <c r="I2" s="445"/>
      <c r="J2" s="445"/>
      <c r="K2" s="447"/>
      <c r="L2" s="447"/>
      <c r="M2" s="447"/>
      <c r="N2" s="447"/>
      <c r="O2" s="447"/>
      <c r="P2" s="447"/>
      <c r="Q2" s="447"/>
      <c r="R2" s="447"/>
    </row>
    <row r="3" ht="18" customHeight="1" spans="1:18">
      <c r="A3" s="448"/>
      <c r="B3" s="449"/>
      <c r="C3" s="450"/>
      <c r="D3" s="451"/>
      <c r="E3" s="450"/>
      <c r="F3" s="450"/>
      <c r="G3" s="450"/>
      <c r="H3" s="450"/>
      <c r="I3" s="448"/>
      <c r="J3" s="479"/>
      <c r="K3" s="450"/>
      <c r="L3" s="450"/>
      <c r="M3" s="450">
        <f>E5-M5</f>
        <v>841.28</v>
      </c>
      <c r="N3" s="450"/>
      <c r="O3" s="450"/>
      <c r="P3" s="450"/>
      <c r="Q3" s="450"/>
      <c r="R3" s="491" t="s">
        <v>2</v>
      </c>
    </row>
    <row r="4" ht="56.25" spans="1:18">
      <c r="A4" s="279" t="s">
        <v>3</v>
      </c>
      <c r="B4" s="452" t="s">
        <v>64</v>
      </c>
      <c r="C4" s="357" t="s">
        <v>65</v>
      </c>
      <c r="D4" s="280" t="s">
        <v>66</v>
      </c>
      <c r="E4" s="357" t="s">
        <v>67</v>
      </c>
      <c r="F4" s="357" t="s">
        <v>5</v>
      </c>
      <c r="G4" s="357" t="s">
        <v>68</v>
      </c>
      <c r="H4" s="357" t="s">
        <v>69</v>
      </c>
      <c r="I4" s="279" t="s">
        <v>70</v>
      </c>
      <c r="J4" s="356" t="s">
        <v>64</v>
      </c>
      <c r="K4" s="357" t="s">
        <v>65</v>
      </c>
      <c r="L4" s="357" t="s">
        <v>66</v>
      </c>
      <c r="M4" s="357" t="s">
        <v>71</v>
      </c>
      <c r="N4" s="357" t="s">
        <v>71</v>
      </c>
      <c r="O4" s="357" t="s">
        <v>72</v>
      </c>
      <c r="P4" s="357" t="s">
        <v>5</v>
      </c>
      <c r="Q4" s="357" t="s">
        <v>68</v>
      </c>
      <c r="R4" s="357" t="s">
        <v>69</v>
      </c>
    </row>
    <row r="5" ht="15.75" customHeight="1" spans="1:18">
      <c r="A5" s="279" t="s">
        <v>73</v>
      </c>
      <c r="B5" s="453">
        <f>B6+B33</f>
        <v>3241.76</v>
      </c>
      <c r="C5" s="454">
        <f>C6+C33</f>
        <v>2368.3</v>
      </c>
      <c r="D5" s="454">
        <f>D6+D33</f>
        <v>0</v>
      </c>
      <c r="E5" s="454">
        <f>E6+E33</f>
        <v>3832.05</v>
      </c>
      <c r="F5" s="454">
        <f>F6+F33</f>
        <v>3707.9</v>
      </c>
      <c r="G5" s="359">
        <f>F5/E5*100</f>
        <v>96.7602197257343</v>
      </c>
      <c r="H5" s="359">
        <f>(F5-B5)/B5*100</f>
        <v>14.3792260994028</v>
      </c>
      <c r="I5" s="279" t="s">
        <v>73</v>
      </c>
      <c r="J5" s="480">
        <f>J6+J33</f>
        <v>1290692</v>
      </c>
      <c r="K5" s="454">
        <f>K6+K33</f>
        <v>2368.3</v>
      </c>
      <c r="L5" s="454"/>
      <c r="M5" s="454">
        <f>M6+M33</f>
        <v>2990.77</v>
      </c>
      <c r="N5" s="453">
        <f>N6+N33</f>
        <v>3262.29</v>
      </c>
      <c r="O5" s="453">
        <f>O6+O33</f>
        <v>3814.05</v>
      </c>
      <c r="P5" s="454">
        <f>P6+P33</f>
        <v>3707.9</v>
      </c>
      <c r="Q5" s="359">
        <f>P5/O5*100</f>
        <v>97.2168692072731</v>
      </c>
      <c r="R5" s="359">
        <f>(P5-N5)/N5*100</f>
        <v>13.6594232885488</v>
      </c>
    </row>
    <row r="6" ht="15.75" customHeight="1" spans="1:18">
      <c r="A6" s="455" t="s">
        <v>74</v>
      </c>
      <c r="B6" s="456">
        <f>B7+B21</f>
        <v>305.76</v>
      </c>
      <c r="C6" s="457">
        <f>C7+C22</f>
        <v>348</v>
      </c>
      <c r="D6" s="457">
        <f t="shared" ref="D6:F6" si="0">D7+D22</f>
        <v>0</v>
      </c>
      <c r="E6" s="457">
        <f t="shared" si="0"/>
        <v>348</v>
      </c>
      <c r="F6" s="454">
        <f t="shared" si="0"/>
        <v>223.85</v>
      </c>
      <c r="G6" s="359">
        <f t="shared" ref="G6:G25" si="1">F6/E6*100</f>
        <v>64.3247126436782</v>
      </c>
      <c r="H6" s="359">
        <f t="shared" ref="H6:H22" si="2">(F6-B6)/B6*100</f>
        <v>-26.7889848246991</v>
      </c>
      <c r="I6" s="455" t="s">
        <v>75</v>
      </c>
      <c r="J6" s="480">
        <f>SUM(J7:J31)</f>
        <v>979939</v>
      </c>
      <c r="K6" s="454">
        <f>SUM(K7:K31)</f>
        <v>2352.05</v>
      </c>
      <c r="L6" s="454"/>
      <c r="M6" s="481">
        <f>SUM(M7:M29)</f>
        <v>2974.52</v>
      </c>
      <c r="N6" s="453">
        <v>2974.38</v>
      </c>
      <c r="O6" s="453">
        <f>SUM(O7:O32)</f>
        <v>3787.25</v>
      </c>
      <c r="P6" s="454">
        <f>SUM(P7:P31)</f>
        <v>3102.7</v>
      </c>
      <c r="Q6" s="359">
        <f>P6/O6*100</f>
        <v>81.924879530002</v>
      </c>
      <c r="R6" s="359">
        <f>(P6-N6)/N6*100</f>
        <v>4.31417639978751</v>
      </c>
    </row>
    <row r="7" ht="15.75" customHeight="1" spans="1:18">
      <c r="A7" s="361" t="s">
        <v>76</v>
      </c>
      <c r="B7" s="458">
        <v>305.76</v>
      </c>
      <c r="C7" s="459">
        <v>330</v>
      </c>
      <c r="D7" s="460"/>
      <c r="E7" s="461">
        <v>330</v>
      </c>
      <c r="F7" s="462">
        <v>201.83</v>
      </c>
      <c r="G7" s="359">
        <f t="shared" si="1"/>
        <v>61.1606060606061</v>
      </c>
      <c r="H7" s="359">
        <f t="shared" si="2"/>
        <v>-33.9907116692831</v>
      </c>
      <c r="I7" s="369" t="s">
        <v>77</v>
      </c>
      <c r="J7" s="482">
        <v>34989</v>
      </c>
      <c r="K7" s="483">
        <v>1015.02</v>
      </c>
      <c r="L7" s="462"/>
      <c r="M7" s="463">
        <v>476.82</v>
      </c>
      <c r="N7" s="484">
        <v>476.82</v>
      </c>
      <c r="O7" s="485">
        <v>1133.74</v>
      </c>
      <c r="P7" s="485">
        <v>863.96</v>
      </c>
      <c r="Q7" s="359">
        <f>P7/O7*100</f>
        <v>76.2044207666661</v>
      </c>
      <c r="R7" s="359">
        <f>(P7-N7)/N7*100</f>
        <v>81.1920640912713</v>
      </c>
    </row>
    <row r="8" ht="15.75" customHeight="1" spans="1:18">
      <c r="A8" s="361" t="s">
        <v>78</v>
      </c>
      <c r="B8" s="463">
        <v>215.62</v>
      </c>
      <c r="C8" s="459">
        <v>220</v>
      </c>
      <c r="D8" s="460"/>
      <c r="E8" s="461">
        <v>220</v>
      </c>
      <c r="F8" s="363">
        <v>113.34</v>
      </c>
      <c r="G8" s="359">
        <f t="shared" si="1"/>
        <v>51.5181818181818</v>
      </c>
      <c r="H8" s="359">
        <f t="shared" si="2"/>
        <v>-47.4353028476023</v>
      </c>
      <c r="I8" s="369" t="s">
        <v>79</v>
      </c>
      <c r="J8" s="482"/>
      <c r="K8" s="483"/>
      <c r="L8" s="367"/>
      <c r="M8" s="463"/>
      <c r="N8" s="486"/>
      <c r="O8" s="485"/>
      <c r="P8" s="485"/>
      <c r="Q8" s="359"/>
      <c r="R8" s="359"/>
    </row>
    <row r="9" ht="15.75" customHeight="1" spans="1:18">
      <c r="A9" s="361" t="s">
        <v>80</v>
      </c>
      <c r="B9" s="463">
        <v>16.35</v>
      </c>
      <c r="C9" s="459">
        <v>23</v>
      </c>
      <c r="D9" s="460"/>
      <c r="E9" s="461">
        <v>23</v>
      </c>
      <c r="F9" s="363">
        <v>22.72</v>
      </c>
      <c r="G9" s="359">
        <f t="shared" si="1"/>
        <v>98.7826086956522</v>
      </c>
      <c r="H9" s="359">
        <f t="shared" si="2"/>
        <v>38.960244648318</v>
      </c>
      <c r="I9" s="369" t="s">
        <v>81</v>
      </c>
      <c r="J9" s="482">
        <v>682</v>
      </c>
      <c r="K9" s="483"/>
      <c r="L9" s="367"/>
      <c r="M9" s="463"/>
      <c r="N9" s="486"/>
      <c r="O9" s="485">
        <v>5</v>
      </c>
      <c r="P9" s="485">
        <v>5</v>
      </c>
      <c r="Q9" s="359">
        <f>P9/O9*100</f>
        <v>100</v>
      </c>
      <c r="R9" s="359"/>
    </row>
    <row r="10" ht="15.75" customHeight="1" spans="1:18">
      <c r="A10" s="361" t="s">
        <v>82</v>
      </c>
      <c r="B10" s="463">
        <v>6.63</v>
      </c>
      <c r="C10" s="459">
        <v>8</v>
      </c>
      <c r="D10" s="460"/>
      <c r="E10" s="461">
        <v>8</v>
      </c>
      <c r="F10" s="363">
        <v>5.47</v>
      </c>
      <c r="G10" s="359">
        <f t="shared" si="1"/>
        <v>68.375</v>
      </c>
      <c r="H10" s="359">
        <f t="shared" si="2"/>
        <v>-17.4962292609351</v>
      </c>
      <c r="I10" s="369" t="s">
        <v>83</v>
      </c>
      <c r="J10" s="482">
        <v>33934</v>
      </c>
      <c r="K10" s="483"/>
      <c r="L10" s="367"/>
      <c r="M10" s="463"/>
      <c r="N10" s="486"/>
      <c r="O10" s="485"/>
      <c r="P10" s="485"/>
      <c r="Q10" s="359"/>
      <c r="R10" s="359"/>
    </row>
    <row r="11" ht="15.75" customHeight="1" spans="1:18">
      <c r="A11" s="361" t="s">
        <v>84</v>
      </c>
      <c r="B11" s="463"/>
      <c r="C11" s="459">
        <v>3</v>
      </c>
      <c r="D11" s="460"/>
      <c r="E11" s="461">
        <v>3</v>
      </c>
      <c r="F11" s="363"/>
      <c r="G11" s="359">
        <f t="shared" si="1"/>
        <v>0</v>
      </c>
      <c r="H11" s="359"/>
      <c r="I11" s="369" t="s">
        <v>85</v>
      </c>
      <c r="J11" s="482">
        <v>217156</v>
      </c>
      <c r="K11" s="483"/>
      <c r="L11" s="367"/>
      <c r="M11" s="463"/>
      <c r="O11" s="485"/>
      <c r="P11" s="485"/>
      <c r="Q11" s="359"/>
      <c r="R11" s="359"/>
    </row>
    <row r="12" ht="15.75" customHeight="1" spans="1:18">
      <c r="A12" s="361" t="s">
        <v>86</v>
      </c>
      <c r="B12" s="463">
        <v>46.01</v>
      </c>
      <c r="C12" s="459">
        <v>53</v>
      </c>
      <c r="D12" s="460"/>
      <c r="E12" s="461">
        <v>53</v>
      </c>
      <c r="F12" s="363">
        <v>38.34</v>
      </c>
      <c r="G12" s="359">
        <f t="shared" si="1"/>
        <v>72.3396226415094</v>
      </c>
      <c r="H12" s="359">
        <f t="shared" si="2"/>
        <v>-16.670289067594</v>
      </c>
      <c r="I12" s="369" t="s">
        <v>87</v>
      </c>
      <c r="J12" s="482">
        <v>13205</v>
      </c>
      <c r="L12" s="367"/>
      <c r="M12" s="463">
        <v>3.8</v>
      </c>
      <c r="N12" s="484">
        <v>3.8</v>
      </c>
      <c r="O12" s="485"/>
      <c r="P12" s="485"/>
      <c r="Q12" s="359"/>
      <c r="R12" s="359"/>
    </row>
    <row r="13" ht="15.75" customHeight="1" spans="1:18">
      <c r="A13" s="361" t="s">
        <v>88</v>
      </c>
      <c r="B13" s="463">
        <v>2.45</v>
      </c>
      <c r="C13" s="459">
        <v>3</v>
      </c>
      <c r="D13" s="460"/>
      <c r="E13" s="461">
        <v>3</v>
      </c>
      <c r="F13" s="363">
        <v>2.04</v>
      </c>
      <c r="G13" s="359">
        <f t="shared" si="1"/>
        <v>68</v>
      </c>
      <c r="H13" s="359">
        <f t="shared" si="2"/>
        <v>-16.734693877551</v>
      </c>
      <c r="I13" s="369" t="s">
        <v>89</v>
      </c>
      <c r="J13" s="482">
        <v>9445</v>
      </c>
      <c r="K13" s="483">
        <v>125.82</v>
      </c>
      <c r="L13" s="367"/>
      <c r="M13" s="463">
        <v>104.61</v>
      </c>
      <c r="N13" s="484">
        <v>104.61</v>
      </c>
      <c r="O13" s="485">
        <v>132.65</v>
      </c>
      <c r="P13" s="485">
        <v>109.23</v>
      </c>
      <c r="Q13" s="359">
        <f t="shared" ref="Q13:Q19" si="3">P13/O13*100</f>
        <v>82.3445156426687</v>
      </c>
      <c r="R13" s="359">
        <f t="shared" ref="R13:R19" si="4">(P13-N13)/N13*100</f>
        <v>4.41640378548896</v>
      </c>
    </row>
    <row r="14" ht="15.75" customHeight="1" spans="1:18">
      <c r="A14" s="361" t="s">
        <v>90</v>
      </c>
      <c r="B14" s="463">
        <v>3.17</v>
      </c>
      <c r="C14" s="459">
        <v>3</v>
      </c>
      <c r="D14" s="460"/>
      <c r="E14" s="461">
        <v>3</v>
      </c>
      <c r="F14" s="363">
        <v>2.81</v>
      </c>
      <c r="G14" s="359">
        <f t="shared" si="1"/>
        <v>93.6666666666667</v>
      </c>
      <c r="H14" s="359">
        <f t="shared" si="2"/>
        <v>-11.3564668769716</v>
      </c>
      <c r="I14" s="369" t="s">
        <v>91</v>
      </c>
      <c r="J14" s="482">
        <v>72500</v>
      </c>
      <c r="K14" s="483">
        <v>234.67</v>
      </c>
      <c r="L14" s="367"/>
      <c r="M14" s="463">
        <v>899.1</v>
      </c>
      <c r="N14" s="484">
        <v>899.1</v>
      </c>
      <c r="O14" s="485">
        <v>998.29</v>
      </c>
      <c r="P14" s="485">
        <v>918.71</v>
      </c>
      <c r="Q14" s="359">
        <f t="shared" si="3"/>
        <v>92.0283685101524</v>
      </c>
      <c r="R14" s="359">
        <f t="shared" si="4"/>
        <v>2.18106995884774</v>
      </c>
    </row>
    <row r="15" ht="15.75" customHeight="1" spans="1:18">
      <c r="A15" s="361" t="s">
        <v>92</v>
      </c>
      <c r="B15" s="463">
        <v>3.85</v>
      </c>
      <c r="C15" s="459">
        <v>5</v>
      </c>
      <c r="D15" s="460"/>
      <c r="E15" s="461">
        <v>5</v>
      </c>
      <c r="F15" s="363">
        <v>4.82</v>
      </c>
      <c r="G15" s="359">
        <f t="shared" si="1"/>
        <v>96.4</v>
      </c>
      <c r="H15" s="359">
        <f t="shared" si="2"/>
        <v>25.1948051948052</v>
      </c>
      <c r="I15" s="369" t="s">
        <v>93</v>
      </c>
      <c r="J15" s="482">
        <v>101608</v>
      </c>
      <c r="K15" s="483">
        <v>72.46</v>
      </c>
      <c r="L15" s="367"/>
      <c r="M15" s="463">
        <v>126.58</v>
      </c>
      <c r="N15" s="484">
        <v>126.58</v>
      </c>
      <c r="O15" s="485">
        <v>118.41</v>
      </c>
      <c r="P15" s="485">
        <v>113.99</v>
      </c>
      <c r="Q15" s="359">
        <f t="shared" si="3"/>
        <v>96.2672071615573</v>
      </c>
      <c r="R15" s="359">
        <f t="shared" si="4"/>
        <v>-9.9462790330226</v>
      </c>
    </row>
    <row r="16" ht="15.75" customHeight="1" spans="1:18">
      <c r="A16" s="361" t="s">
        <v>94</v>
      </c>
      <c r="B16" s="463">
        <v>4.96</v>
      </c>
      <c r="C16" s="459">
        <v>6</v>
      </c>
      <c r="D16" s="460"/>
      <c r="E16" s="461">
        <v>6</v>
      </c>
      <c r="F16" s="363">
        <v>1.86</v>
      </c>
      <c r="G16" s="359">
        <f t="shared" si="1"/>
        <v>31</v>
      </c>
      <c r="H16" s="359">
        <f t="shared" si="2"/>
        <v>-62.5</v>
      </c>
      <c r="I16" s="369" t="s">
        <v>95</v>
      </c>
      <c r="J16" s="482">
        <v>35279</v>
      </c>
      <c r="K16" s="483">
        <v>24.29</v>
      </c>
      <c r="L16" s="367"/>
      <c r="M16" s="463">
        <v>6.67</v>
      </c>
      <c r="N16" s="484">
        <v>6.67</v>
      </c>
      <c r="O16" s="485">
        <v>30.55</v>
      </c>
      <c r="P16" s="485">
        <v>25.56</v>
      </c>
      <c r="Q16" s="359">
        <f t="shared" si="3"/>
        <v>83.6661211129296</v>
      </c>
      <c r="R16" s="359">
        <f t="shared" si="4"/>
        <v>283.208395802099</v>
      </c>
    </row>
    <row r="17" ht="15.75" customHeight="1" spans="1:18">
      <c r="A17" s="361" t="s">
        <v>96</v>
      </c>
      <c r="B17" s="463"/>
      <c r="C17" s="459"/>
      <c r="D17" s="460"/>
      <c r="E17" s="461"/>
      <c r="F17" s="363"/>
      <c r="G17" s="359"/>
      <c r="H17" s="359"/>
      <c r="I17" s="369" t="s">
        <v>97</v>
      </c>
      <c r="J17" s="482">
        <v>226760</v>
      </c>
      <c r="K17" s="483">
        <v>182.37</v>
      </c>
      <c r="L17" s="367"/>
      <c r="M17" s="463">
        <v>150.46</v>
      </c>
      <c r="N17" s="484">
        <v>150.32</v>
      </c>
      <c r="O17" s="485">
        <v>491.25</v>
      </c>
      <c r="P17" s="485">
        <v>120.58</v>
      </c>
      <c r="Q17" s="359">
        <f t="shared" si="3"/>
        <v>24.5455470737913</v>
      </c>
      <c r="R17" s="359">
        <f t="shared" si="4"/>
        <v>-19.7844598190527</v>
      </c>
    </row>
    <row r="18" ht="15.75" customHeight="1" spans="1:18">
      <c r="A18" s="361" t="s">
        <v>98</v>
      </c>
      <c r="B18" s="463">
        <v>5.14</v>
      </c>
      <c r="C18" s="459">
        <v>6</v>
      </c>
      <c r="D18" s="460"/>
      <c r="E18" s="461">
        <v>6</v>
      </c>
      <c r="F18" s="363">
        <v>8.23</v>
      </c>
      <c r="G18" s="359">
        <f t="shared" si="1"/>
        <v>137.166666666667</v>
      </c>
      <c r="H18" s="359">
        <f t="shared" si="2"/>
        <v>60.1167315175097</v>
      </c>
      <c r="I18" s="369" t="s">
        <v>99</v>
      </c>
      <c r="J18" s="482">
        <v>72241</v>
      </c>
      <c r="K18" s="483">
        <v>406.92</v>
      </c>
      <c r="L18" s="367"/>
      <c r="M18" s="463">
        <v>1068.25</v>
      </c>
      <c r="N18" s="484">
        <v>1068.25</v>
      </c>
      <c r="O18" s="485">
        <v>733.46</v>
      </c>
      <c r="P18" s="485">
        <v>616.55</v>
      </c>
      <c r="Q18" s="359">
        <f t="shared" si="3"/>
        <v>84.0604804624656</v>
      </c>
      <c r="R18" s="359">
        <f t="shared" si="4"/>
        <v>-42.2841095249239</v>
      </c>
    </row>
    <row r="19" ht="15.75" customHeight="1" spans="1:18">
      <c r="A19" s="369" t="s">
        <v>100</v>
      </c>
      <c r="B19" s="463">
        <v>1.58</v>
      </c>
      <c r="C19" s="459"/>
      <c r="D19" s="460"/>
      <c r="E19" s="461"/>
      <c r="F19" s="363">
        <v>1.96</v>
      </c>
      <c r="G19" s="359"/>
      <c r="H19" s="359">
        <f t="shared" si="2"/>
        <v>24.0506329113924</v>
      </c>
      <c r="I19" s="369" t="s">
        <v>101</v>
      </c>
      <c r="J19" s="482">
        <v>65411</v>
      </c>
      <c r="K19" s="483"/>
      <c r="L19" s="367"/>
      <c r="M19" s="463">
        <v>15.73</v>
      </c>
      <c r="N19" s="484">
        <v>15.73</v>
      </c>
      <c r="O19" s="485">
        <v>85.06</v>
      </c>
      <c r="P19" s="485">
        <v>52.48</v>
      </c>
      <c r="Q19" s="359">
        <f t="shared" si="3"/>
        <v>61.6976252057371</v>
      </c>
      <c r="R19" s="359">
        <f t="shared" si="4"/>
        <v>233.630006357279</v>
      </c>
    </row>
    <row r="20" ht="15.75" customHeight="1" spans="1:18">
      <c r="A20" s="361" t="s">
        <v>102</v>
      </c>
      <c r="B20" s="464"/>
      <c r="C20" s="459"/>
      <c r="D20" s="460"/>
      <c r="E20" s="461"/>
      <c r="F20" s="363"/>
      <c r="G20" s="359"/>
      <c r="H20" s="359"/>
      <c r="I20" s="369" t="s">
        <v>103</v>
      </c>
      <c r="J20" s="482">
        <v>14486</v>
      </c>
      <c r="K20" s="483"/>
      <c r="L20" s="367"/>
      <c r="M20" s="463"/>
      <c r="N20" s="463"/>
      <c r="O20" s="485"/>
      <c r="P20" s="485"/>
      <c r="Q20" s="359"/>
      <c r="R20" s="359"/>
    </row>
    <row r="21" ht="15.75" customHeight="1" spans="1:18">
      <c r="A21" s="369" t="s">
        <v>104</v>
      </c>
      <c r="B21" s="458"/>
      <c r="C21" s="459"/>
      <c r="D21" s="460"/>
      <c r="E21" s="461"/>
      <c r="F21" s="363"/>
      <c r="G21" s="359"/>
      <c r="H21" s="359"/>
      <c r="I21" s="369" t="s">
        <v>105</v>
      </c>
      <c r="J21" s="482">
        <v>9068</v>
      </c>
      <c r="K21" s="483"/>
      <c r="L21" s="367"/>
      <c r="M21" s="463">
        <v>5</v>
      </c>
      <c r="N21" s="463">
        <v>5</v>
      </c>
      <c r="O21" s="485"/>
      <c r="P21" s="485"/>
      <c r="Q21" s="359"/>
      <c r="R21" s="359">
        <f>(P21-N21)/N21*100</f>
        <v>-100</v>
      </c>
    </row>
    <row r="22" ht="15.75" customHeight="1" spans="1:18">
      <c r="A22" s="361" t="s">
        <v>106</v>
      </c>
      <c r="B22" s="464">
        <v>20.53</v>
      </c>
      <c r="C22" s="459">
        <v>18</v>
      </c>
      <c r="D22" s="460"/>
      <c r="E22" s="461">
        <v>18</v>
      </c>
      <c r="F22" s="462">
        <v>22.02</v>
      </c>
      <c r="G22" s="359">
        <f t="shared" si="1"/>
        <v>122.333333333333</v>
      </c>
      <c r="H22" s="359">
        <f t="shared" si="2"/>
        <v>7.25767169995128</v>
      </c>
      <c r="I22" s="369" t="s">
        <v>107</v>
      </c>
      <c r="J22" s="482">
        <v>82</v>
      </c>
      <c r="K22" s="483"/>
      <c r="L22" s="367"/>
      <c r="M22" s="463"/>
      <c r="N22" s="463"/>
      <c r="O22" s="485"/>
      <c r="P22" s="485"/>
      <c r="Q22" s="359"/>
      <c r="R22" s="359"/>
    </row>
    <row r="23" ht="15.75" customHeight="1" spans="1:18">
      <c r="A23" s="361" t="s">
        <v>108</v>
      </c>
      <c r="B23" s="464"/>
      <c r="C23" s="459"/>
      <c r="D23" s="460"/>
      <c r="E23" s="461"/>
      <c r="F23" s="462"/>
      <c r="G23" s="359"/>
      <c r="H23" s="359"/>
      <c r="I23" s="369" t="s">
        <v>109</v>
      </c>
      <c r="J23" s="482"/>
      <c r="L23" s="462"/>
      <c r="M23" s="463"/>
      <c r="N23" s="463"/>
      <c r="O23" s="485"/>
      <c r="P23" s="485"/>
      <c r="Q23" s="359"/>
      <c r="R23" s="359"/>
    </row>
    <row r="24" ht="15.75" customHeight="1" spans="1:18">
      <c r="A24" s="361" t="s">
        <v>110</v>
      </c>
      <c r="B24" s="464"/>
      <c r="C24" s="459">
        <v>17</v>
      </c>
      <c r="D24" s="465"/>
      <c r="E24" s="461">
        <v>17</v>
      </c>
      <c r="F24" s="363">
        <v>17.16</v>
      </c>
      <c r="G24" s="359">
        <f t="shared" si="1"/>
        <v>100.941176470588</v>
      </c>
      <c r="H24" s="359"/>
      <c r="I24" s="369" t="s">
        <v>111</v>
      </c>
      <c r="J24" s="482">
        <v>10537</v>
      </c>
      <c r="K24" s="483"/>
      <c r="L24" s="367"/>
      <c r="M24" s="463"/>
      <c r="O24" s="485"/>
      <c r="P24" s="485"/>
      <c r="Q24" s="359"/>
      <c r="R24" s="359"/>
    </row>
    <row r="25" ht="15.75" customHeight="1" spans="1:18">
      <c r="A25" s="361" t="s">
        <v>112</v>
      </c>
      <c r="B25" s="464"/>
      <c r="C25" s="459">
        <v>1</v>
      </c>
      <c r="D25" s="465"/>
      <c r="E25" s="461">
        <v>1</v>
      </c>
      <c r="F25" s="363">
        <v>1</v>
      </c>
      <c r="G25" s="359">
        <f t="shared" si="1"/>
        <v>100</v>
      </c>
      <c r="H25" s="359"/>
      <c r="I25" s="369" t="s">
        <v>113</v>
      </c>
      <c r="J25" s="482">
        <v>38881</v>
      </c>
      <c r="K25" s="483">
        <v>56.84</v>
      </c>
      <c r="L25" s="367"/>
      <c r="M25" s="463">
        <v>117.5</v>
      </c>
      <c r="N25" s="463">
        <v>117.5</v>
      </c>
      <c r="O25" s="485">
        <v>56.84</v>
      </c>
      <c r="P25" s="485">
        <v>250.79</v>
      </c>
      <c r="Q25" s="359">
        <f>P25/O25*100</f>
        <v>441.22097114708</v>
      </c>
      <c r="R25" s="359">
        <f>(P25-N25)/N25*100</f>
        <v>113.43829787234</v>
      </c>
    </row>
    <row r="26" ht="15.75" customHeight="1" spans="1:18">
      <c r="A26" s="191" t="s">
        <v>114</v>
      </c>
      <c r="B26" s="464"/>
      <c r="C26" s="459"/>
      <c r="D26" s="465"/>
      <c r="E26" s="367"/>
      <c r="F26" s="363">
        <v>3.16</v>
      </c>
      <c r="G26" s="359"/>
      <c r="H26" s="359"/>
      <c r="I26" s="369" t="s">
        <v>115</v>
      </c>
      <c r="J26" s="482">
        <v>2360</v>
      </c>
      <c r="K26" s="483"/>
      <c r="L26" s="367"/>
      <c r="M26" s="463"/>
      <c r="N26" s="463"/>
      <c r="O26" s="485"/>
      <c r="P26" s="485"/>
      <c r="Q26" s="359"/>
      <c r="R26" s="359"/>
    </row>
    <row r="27" ht="15.75" customHeight="1" spans="1:18">
      <c r="A27" s="191" t="s">
        <v>116</v>
      </c>
      <c r="B27" s="464"/>
      <c r="C27" s="462"/>
      <c r="D27" s="58"/>
      <c r="E27" s="192"/>
      <c r="F27" s="363"/>
      <c r="G27" s="359"/>
      <c r="H27" s="359"/>
      <c r="I27" s="369" t="s">
        <v>117</v>
      </c>
      <c r="J27" s="482">
        <v>2158</v>
      </c>
      <c r="L27" s="192"/>
      <c r="M27" s="463"/>
      <c r="N27" s="487"/>
      <c r="O27" s="485">
        <v>2</v>
      </c>
      <c r="P27" s="485">
        <v>25.85</v>
      </c>
      <c r="Q27" s="359">
        <f>P27/O27*100</f>
        <v>1292.5</v>
      </c>
      <c r="R27" s="359"/>
    </row>
    <row r="28" ht="15.75" customHeight="1" spans="1:18">
      <c r="A28" s="191" t="s">
        <v>118</v>
      </c>
      <c r="B28" s="464"/>
      <c r="C28" s="462"/>
      <c r="D28" s="58"/>
      <c r="E28" s="192"/>
      <c r="F28" s="363"/>
      <c r="G28" s="359"/>
      <c r="H28" s="359"/>
      <c r="I28" s="369" t="s">
        <v>119</v>
      </c>
      <c r="J28" s="482"/>
      <c r="K28" s="462">
        <v>60</v>
      </c>
      <c r="L28" s="192"/>
      <c r="M28" s="463"/>
      <c r="N28" s="487"/>
      <c r="O28" s="487"/>
      <c r="P28" s="485"/>
      <c r="Q28" s="359"/>
      <c r="R28" s="359"/>
    </row>
    <row r="29" ht="15.75" customHeight="1" spans="1:18">
      <c r="A29" s="191" t="s">
        <v>120</v>
      </c>
      <c r="B29" s="466"/>
      <c r="C29" s="462"/>
      <c r="D29" s="58"/>
      <c r="E29" s="192"/>
      <c r="F29" s="363"/>
      <c r="G29" s="359"/>
      <c r="H29" s="359"/>
      <c r="I29" s="369" t="s">
        <v>121</v>
      </c>
      <c r="J29" s="482">
        <v>934</v>
      </c>
      <c r="K29" s="483">
        <v>173.66</v>
      </c>
      <c r="L29" s="192"/>
      <c r="M29" s="463"/>
      <c r="N29" s="487"/>
      <c r="O29" s="487"/>
      <c r="P29" s="485"/>
      <c r="Q29" s="359"/>
      <c r="R29" s="359"/>
    </row>
    <row r="30" ht="15.75" customHeight="1" spans="1:18">
      <c r="A30" s="467"/>
      <c r="B30" s="468"/>
      <c r="C30" s="462"/>
      <c r="D30" s="58"/>
      <c r="E30" s="192"/>
      <c r="F30" s="363"/>
      <c r="G30" s="359"/>
      <c r="H30" s="359"/>
      <c r="I30" s="369" t="s">
        <v>122</v>
      </c>
      <c r="J30" s="482">
        <v>18218</v>
      </c>
      <c r="K30" s="462"/>
      <c r="L30" s="192"/>
      <c r="M30" s="192"/>
      <c r="N30" s="487"/>
      <c r="O30" s="487"/>
      <c r="P30" s="485"/>
      <c r="Q30" s="359"/>
      <c r="R30" s="359"/>
    </row>
    <row r="31" ht="15.75" customHeight="1" spans="1:18">
      <c r="A31" s="469"/>
      <c r="B31" s="468"/>
      <c r="C31" s="470"/>
      <c r="D31" s="471"/>
      <c r="E31" s="472"/>
      <c r="F31" s="472"/>
      <c r="G31" s="359"/>
      <c r="H31" s="359"/>
      <c r="I31" s="369" t="s">
        <v>123</v>
      </c>
      <c r="J31" s="482">
        <v>5</v>
      </c>
      <c r="K31" s="470"/>
      <c r="L31" s="472"/>
      <c r="M31" s="472"/>
      <c r="O31" s="488"/>
      <c r="P31" s="472"/>
      <c r="Q31" s="359"/>
      <c r="R31" s="359"/>
    </row>
    <row r="32" ht="15.75" customHeight="1" spans="1:18">
      <c r="A32" s="469"/>
      <c r="B32" s="464"/>
      <c r="C32" s="470"/>
      <c r="D32" s="471"/>
      <c r="E32" s="472"/>
      <c r="F32" s="472"/>
      <c r="G32" s="359"/>
      <c r="H32" s="359"/>
      <c r="I32" s="369" t="s">
        <v>124</v>
      </c>
      <c r="J32" s="482"/>
      <c r="K32" s="470"/>
      <c r="L32" s="472"/>
      <c r="M32" s="472"/>
      <c r="O32" s="488"/>
      <c r="P32" s="472"/>
      <c r="Q32" s="359"/>
      <c r="R32" s="359"/>
    </row>
    <row r="33" ht="15.75" customHeight="1" spans="1:18">
      <c r="A33" s="455" t="s">
        <v>125</v>
      </c>
      <c r="B33" s="453">
        <v>2936</v>
      </c>
      <c r="C33" s="454">
        <f>SUM(C34:C42)</f>
        <v>2020.3</v>
      </c>
      <c r="D33" s="473"/>
      <c r="E33" s="454">
        <f>SUM(E34:E42)</f>
        <v>3484.05</v>
      </c>
      <c r="F33" s="454">
        <f>SUM(F34:F42)</f>
        <v>3484.05</v>
      </c>
      <c r="G33" s="359">
        <f>F33/E33</f>
        <v>1</v>
      </c>
      <c r="H33" s="359">
        <f>(F33-B33)/B33</f>
        <v>0.18666553133515</v>
      </c>
      <c r="I33" s="455" t="s">
        <v>126</v>
      </c>
      <c r="J33" s="480">
        <f>SUM(J34:J36)+J39+J40+J44</f>
        <v>310753</v>
      </c>
      <c r="K33" s="454">
        <f>SUM(K34:K44)</f>
        <v>16.25</v>
      </c>
      <c r="L33" s="454"/>
      <c r="M33" s="454">
        <v>16.25</v>
      </c>
      <c r="N33" s="453">
        <f>N34+N39+N44</f>
        <v>287.91</v>
      </c>
      <c r="O33" s="453">
        <f>SUM(O34:O44)</f>
        <v>26.8</v>
      </c>
      <c r="P33" s="454">
        <f>SUM(P34:P44)</f>
        <v>605.2</v>
      </c>
      <c r="Q33" s="359">
        <f>P33/O33*100</f>
        <v>2258.20895522388</v>
      </c>
      <c r="R33" s="359">
        <f>(P33-N33)/N33*100</f>
        <v>110.204577819457</v>
      </c>
    </row>
    <row r="34" ht="15.75" customHeight="1" spans="1:18">
      <c r="A34" s="369" t="s">
        <v>127</v>
      </c>
      <c r="B34" s="464">
        <v>2864.29</v>
      </c>
      <c r="C34" s="363">
        <v>1766.1</v>
      </c>
      <c r="D34" s="474"/>
      <c r="E34" s="363">
        <v>3229.85</v>
      </c>
      <c r="F34" s="363">
        <v>3229.85</v>
      </c>
      <c r="G34" s="359">
        <f>F34/E34</f>
        <v>1</v>
      </c>
      <c r="H34" s="359">
        <f>(F34-B34)/B34</f>
        <v>0.127626741705623</v>
      </c>
      <c r="I34" s="369" t="s">
        <v>128</v>
      </c>
      <c r="J34" s="482">
        <v>29833</v>
      </c>
      <c r="K34" s="363"/>
      <c r="L34" s="393"/>
      <c r="M34" s="393"/>
      <c r="N34" s="464">
        <v>33.7</v>
      </c>
      <c r="O34" s="363">
        <v>10.55</v>
      </c>
      <c r="P34" s="363">
        <v>10.55</v>
      </c>
      <c r="Q34" s="359">
        <f>P34/O34*100</f>
        <v>100</v>
      </c>
      <c r="R34" s="359">
        <f>(P34-N34)/N34*100</f>
        <v>-68.6943620178042</v>
      </c>
    </row>
    <row r="35" ht="15.75" customHeight="1" spans="1:18">
      <c r="A35" s="369" t="s">
        <v>129</v>
      </c>
      <c r="B35" s="464"/>
      <c r="C35" s="363"/>
      <c r="D35" s="474"/>
      <c r="E35" s="363"/>
      <c r="F35" s="363"/>
      <c r="G35" s="359"/>
      <c r="H35" s="359"/>
      <c r="I35" s="369" t="s">
        <v>130</v>
      </c>
      <c r="J35" s="482">
        <v>91519</v>
      </c>
      <c r="K35" s="363"/>
      <c r="L35" s="393"/>
      <c r="M35" s="393"/>
      <c r="N35" s="464"/>
      <c r="O35" s="363"/>
      <c r="P35" s="363"/>
      <c r="Q35" s="359"/>
      <c r="R35" s="359"/>
    </row>
    <row r="36" ht="15.75" customHeight="1" spans="1:18">
      <c r="A36" s="369" t="s">
        <v>131</v>
      </c>
      <c r="B36" s="475">
        <v>55.46</v>
      </c>
      <c r="C36" s="363">
        <v>16.25</v>
      </c>
      <c r="D36" s="474"/>
      <c r="E36" s="363">
        <v>16.25</v>
      </c>
      <c r="F36" s="363">
        <v>16.25</v>
      </c>
      <c r="G36" s="359">
        <f>F36/E36</f>
        <v>1</v>
      </c>
      <c r="H36" s="359">
        <f>(F36-B36)/B36</f>
        <v>-0.706996033177065</v>
      </c>
      <c r="I36" s="369" t="s">
        <v>132</v>
      </c>
      <c r="J36" s="489">
        <f>SUM(J37:J38)</f>
        <v>78800</v>
      </c>
      <c r="K36" s="363"/>
      <c r="L36" s="363"/>
      <c r="M36" s="363"/>
      <c r="N36" s="464"/>
      <c r="O36" s="363"/>
      <c r="P36" s="363"/>
      <c r="Q36" s="359"/>
      <c r="R36" s="359"/>
    </row>
    <row r="37" ht="15.75" customHeight="1" spans="1:18">
      <c r="A37" s="369" t="s">
        <v>133</v>
      </c>
      <c r="B37" s="475"/>
      <c r="C37" s="363"/>
      <c r="D37" s="474"/>
      <c r="E37" s="363"/>
      <c r="F37" s="363"/>
      <c r="G37" s="359"/>
      <c r="H37" s="359"/>
      <c r="I37" s="369" t="s">
        <v>134</v>
      </c>
      <c r="J37" s="482">
        <v>78800</v>
      </c>
      <c r="K37" s="363"/>
      <c r="L37" s="393"/>
      <c r="M37" s="363"/>
      <c r="O37" s="363"/>
      <c r="P37" s="363"/>
      <c r="Q37" s="359"/>
      <c r="R37" s="359"/>
    </row>
    <row r="38" ht="15.75" customHeight="1" spans="1:18">
      <c r="A38" s="369" t="s">
        <v>135</v>
      </c>
      <c r="B38" s="464"/>
      <c r="C38" s="363"/>
      <c r="D38" s="476"/>
      <c r="E38" s="363"/>
      <c r="F38" s="363"/>
      <c r="G38" s="359"/>
      <c r="H38" s="359"/>
      <c r="I38" s="369" t="s">
        <v>136</v>
      </c>
      <c r="J38" s="482"/>
      <c r="K38" s="363"/>
      <c r="L38" s="363"/>
      <c r="M38" s="363"/>
      <c r="N38" s="464"/>
      <c r="O38" s="363"/>
      <c r="P38" s="363"/>
      <c r="Q38" s="359"/>
      <c r="R38" s="359"/>
    </row>
    <row r="39" ht="15.75" customHeight="1" spans="1:18">
      <c r="A39" s="369" t="s">
        <v>137</v>
      </c>
      <c r="B39" s="464"/>
      <c r="C39" s="363"/>
      <c r="D39" s="474"/>
      <c r="E39" s="363"/>
      <c r="F39" s="363"/>
      <c r="G39" s="359"/>
      <c r="H39" s="359"/>
      <c r="I39" s="369" t="s">
        <v>138</v>
      </c>
      <c r="J39" s="482">
        <v>47414</v>
      </c>
      <c r="K39" s="363">
        <v>16.25</v>
      </c>
      <c r="L39" s="393"/>
      <c r="M39" s="363">
        <v>16.25</v>
      </c>
      <c r="N39" s="475">
        <v>16.25</v>
      </c>
      <c r="O39" s="363">
        <v>16.25</v>
      </c>
      <c r="P39" s="363">
        <v>16.25</v>
      </c>
      <c r="Q39" s="359">
        <f>P39/O39*100</f>
        <v>100</v>
      </c>
      <c r="R39" s="359">
        <f>(P39-N39)/N39*100</f>
        <v>0</v>
      </c>
    </row>
    <row r="40" ht="15.75" customHeight="1" spans="1:18">
      <c r="A40" s="369" t="s">
        <v>139</v>
      </c>
      <c r="B40" s="363"/>
      <c r="C40" s="363"/>
      <c r="D40" s="474"/>
      <c r="E40" s="363"/>
      <c r="F40" s="363"/>
      <c r="G40" s="359"/>
      <c r="H40" s="359"/>
      <c r="I40" s="369" t="s">
        <v>140</v>
      </c>
      <c r="J40" s="482"/>
      <c r="K40" s="363"/>
      <c r="L40" s="393"/>
      <c r="M40" s="363"/>
      <c r="N40" s="464"/>
      <c r="O40" s="363"/>
      <c r="P40" s="363"/>
      <c r="Q40" s="359"/>
      <c r="R40" s="359"/>
    </row>
    <row r="41" ht="15.75" customHeight="1" spans="1:18">
      <c r="A41" s="191" t="s">
        <v>141</v>
      </c>
      <c r="B41" s="363"/>
      <c r="C41" s="192"/>
      <c r="D41" s="58"/>
      <c r="E41" s="363"/>
      <c r="F41" s="363"/>
      <c r="G41" s="359"/>
      <c r="H41" s="359"/>
      <c r="I41" s="369" t="s">
        <v>142</v>
      </c>
      <c r="J41" s="482"/>
      <c r="K41" s="192"/>
      <c r="L41" s="192"/>
      <c r="M41" s="363"/>
      <c r="N41" s="464"/>
      <c r="O41" s="363"/>
      <c r="P41" s="363"/>
      <c r="Q41" s="359"/>
      <c r="R41" s="359"/>
    </row>
    <row r="42" ht="15.75" customHeight="1" spans="1:18">
      <c r="A42" s="369" t="s">
        <v>143</v>
      </c>
      <c r="B42" s="363">
        <v>16.25</v>
      </c>
      <c r="C42" s="393">
        <v>237.95</v>
      </c>
      <c r="D42" s="474"/>
      <c r="E42" s="363">
        <v>237.95</v>
      </c>
      <c r="F42" s="363">
        <v>237.95</v>
      </c>
      <c r="G42" s="359">
        <f>F42/E42</f>
        <v>1</v>
      </c>
      <c r="H42" s="359">
        <f>(F42-B42)/B42</f>
        <v>13.6430769230769</v>
      </c>
      <c r="I42" s="369" t="s">
        <v>144</v>
      </c>
      <c r="J42" s="482"/>
      <c r="K42" s="393"/>
      <c r="L42" s="393"/>
      <c r="M42" s="363"/>
      <c r="O42" s="363"/>
      <c r="P42" s="363"/>
      <c r="Q42" s="359"/>
      <c r="R42" s="359"/>
    </row>
    <row r="43" ht="15.75" customHeight="1" spans="1:18">
      <c r="A43" s="469"/>
      <c r="B43" s="468"/>
      <c r="C43" s="472"/>
      <c r="D43" s="471"/>
      <c r="E43" s="472"/>
      <c r="F43" s="472"/>
      <c r="G43" s="359"/>
      <c r="H43" s="359"/>
      <c r="I43" s="369" t="s">
        <v>145</v>
      </c>
      <c r="J43" s="482"/>
      <c r="K43" s="472"/>
      <c r="L43" s="472"/>
      <c r="M43" s="472"/>
      <c r="N43" s="363"/>
      <c r="O43" s="472"/>
      <c r="P43" s="472"/>
      <c r="Q43" s="359"/>
      <c r="R43" s="359"/>
    </row>
    <row r="44" ht="15.75" customHeight="1" spans="1:18">
      <c r="A44" s="469"/>
      <c r="B44" s="468"/>
      <c r="C44" s="472"/>
      <c r="D44" s="471"/>
      <c r="E44" s="472"/>
      <c r="F44" s="472"/>
      <c r="G44" s="359"/>
      <c r="H44" s="359"/>
      <c r="I44" s="369" t="s">
        <v>146</v>
      </c>
      <c r="J44" s="482">
        <v>63187</v>
      </c>
      <c r="K44" s="472"/>
      <c r="L44" s="472"/>
      <c r="M44" s="472"/>
      <c r="N44" s="464">
        <v>237.96</v>
      </c>
      <c r="O44" s="472"/>
      <c r="P44" s="472">
        <v>578.4</v>
      </c>
      <c r="Q44" s="359"/>
      <c r="R44" s="359">
        <f>(P44-N44)/N44*100</f>
        <v>143.066061522945</v>
      </c>
    </row>
    <row r="45" s="439" customFormat="1" ht="80.25" customHeight="1" spans="1:18">
      <c r="A45" s="477" t="s">
        <v>147</v>
      </c>
      <c r="B45" s="477"/>
      <c r="C45" s="478"/>
      <c r="D45" s="477"/>
      <c r="E45" s="478"/>
      <c r="F45" s="478"/>
      <c r="G45" s="478"/>
      <c r="H45" s="478"/>
      <c r="I45" s="477"/>
      <c r="J45" s="477"/>
      <c r="K45" s="478"/>
      <c r="L45" s="478"/>
      <c r="M45" s="478"/>
      <c r="N45" s="472"/>
      <c r="O45" s="490"/>
      <c r="P45" s="478"/>
      <c r="Q45" s="478"/>
      <c r="R45" s="478"/>
    </row>
  </sheetData>
  <mergeCells count="2">
    <mergeCell ref="A1:R1"/>
    <mergeCell ref="A2:R2"/>
  </mergeCells>
  <printOptions horizontalCentered="1"/>
  <pageMargins left="0.433070866141732" right="0.433070866141732" top="0.393700787401575" bottom="0" header="0.15748031496063" footer="0.31496062992126"/>
  <pageSetup paperSize="9" scale="63"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10" workbookViewId="0">
      <selection activeCell="H8" sqref="H8"/>
    </sheetView>
  </sheetViews>
  <sheetFormatPr defaultColWidth="10" defaultRowHeight="13.5" outlineLevelCol="4"/>
  <cols>
    <col min="1" max="1" width="35" style="3" customWidth="1"/>
    <col min="2" max="4" width="15.125" style="3" customWidth="1"/>
    <col min="5" max="5" width="15.125" style="3" hidden="1" customWidth="1"/>
    <col min="6" max="6" width="9.75" style="3" customWidth="1"/>
    <col min="7" max="16384" width="10" style="3"/>
  </cols>
  <sheetData>
    <row r="1" s="1" customFormat="1" ht="21" customHeight="1" spans="1:4">
      <c r="A1" s="4" t="s">
        <v>1486</v>
      </c>
      <c r="B1" s="5"/>
      <c r="C1" s="5"/>
      <c r="D1" s="5"/>
    </row>
    <row r="2" s="2" customFormat="1" ht="28.7" customHeight="1" spans="1:5">
      <c r="A2" s="6" t="s">
        <v>1487</v>
      </c>
      <c r="B2" s="6"/>
      <c r="C2" s="6"/>
      <c r="D2" s="6"/>
      <c r="E2" s="6"/>
    </row>
    <row r="3" ht="14.25" customHeight="1" spans="1:5">
      <c r="A3" s="7" t="s">
        <v>1405</v>
      </c>
      <c r="B3" s="7"/>
      <c r="C3" s="7"/>
      <c r="D3" s="7"/>
      <c r="E3" s="7"/>
    </row>
    <row r="4" ht="57.75" customHeight="1" spans="1:5">
      <c r="A4" s="8" t="s">
        <v>1488</v>
      </c>
      <c r="B4" s="8" t="s">
        <v>1455</v>
      </c>
      <c r="C4" s="9" t="s">
        <v>1456</v>
      </c>
      <c r="D4" s="9" t="s">
        <v>1457</v>
      </c>
      <c r="E4" s="8" t="s">
        <v>1489</v>
      </c>
    </row>
    <row r="5" ht="57.75" customHeight="1" spans="1:5">
      <c r="A5" s="10" t="s">
        <v>1490</v>
      </c>
      <c r="B5" s="11" t="s">
        <v>1421</v>
      </c>
      <c r="C5" s="12"/>
      <c r="D5" s="12"/>
      <c r="E5" s="11"/>
    </row>
    <row r="6" ht="57.75" customHeight="1" spans="1:5">
      <c r="A6" s="10" t="s">
        <v>1491</v>
      </c>
      <c r="B6" s="11" t="s">
        <v>1422</v>
      </c>
      <c r="C6" s="12"/>
      <c r="D6" s="12"/>
      <c r="E6" s="11"/>
    </row>
    <row r="7" ht="57.75" customHeight="1" spans="1:5">
      <c r="A7" s="10" t="s">
        <v>1492</v>
      </c>
      <c r="B7" s="11" t="s">
        <v>1423</v>
      </c>
      <c r="C7" s="12"/>
      <c r="D7" s="12"/>
      <c r="E7" s="11"/>
    </row>
    <row r="8" ht="57.75" customHeight="1" spans="1:5">
      <c r="A8" s="10" t="s">
        <v>1493</v>
      </c>
      <c r="B8" s="11" t="s">
        <v>1424</v>
      </c>
      <c r="C8" s="12"/>
      <c r="D8" s="12"/>
      <c r="E8" s="11"/>
    </row>
    <row r="9" ht="57.75" customHeight="1" spans="1:5">
      <c r="A9" s="10" t="s">
        <v>1491</v>
      </c>
      <c r="B9" s="11" t="s">
        <v>1425</v>
      </c>
      <c r="C9" s="12"/>
      <c r="D9" s="12"/>
      <c r="E9" s="11"/>
    </row>
    <row r="10" ht="57.75" customHeight="1" spans="1:5">
      <c r="A10" s="10" t="s">
        <v>1492</v>
      </c>
      <c r="B10" s="11" t="s">
        <v>1426</v>
      </c>
      <c r="C10" s="12"/>
      <c r="D10" s="12"/>
      <c r="E10" s="11"/>
    </row>
    <row r="11" ht="41.45" customHeight="1" spans="1:5">
      <c r="A11" s="13" t="s">
        <v>1494</v>
      </c>
      <c r="B11" s="13"/>
      <c r="C11" s="13"/>
      <c r="D11" s="13"/>
      <c r="E11" s="13"/>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568"/>
  <sheetViews>
    <sheetView showZeros="0" workbookViewId="0">
      <selection activeCell="E6" sqref="E6:E41"/>
    </sheetView>
  </sheetViews>
  <sheetFormatPr defaultColWidth="21.5" defaultRowHeight="21.95" customHeight="1"/>
  <cols>
    <col min="1" max="1" width="56.625" style="198" customWidth="1"/>
    <col min="2" max="2" width="26.25" style="421" customWidth="1"/>
    <col min="3" max="3" width="8.25" style="422" customWidth="1"/>
    <col min="4" max="10" width="21.5" style="422"/>
    <col min="11" max="16384" width="21.5" style="198"/>
  </cols>
  <sheetData>
    <row r="1" customHeight="1" spans="1:2">
      <c r="A1" s="29" t="s">
        <v>148</v>
      </c>
      <c r="B1" s="123"/>
    </row>
    <row r="2" s="197" customFormat="1" customHeight="1" spans="1:10">
      <c r="A2" s="106" t="s">
        <v>149</v>
      </c>
      <c r="B2" s="124"/>
      <c r="C2" s="423"/>
      <c r="D2" s="423"/>
      <c r="E2" s="423"/>
      <c r="F2" s="423"/>
      <c r="G2" s="423"/>
      <c r="H2" s="423"/>
      <c r="I2" s="423"/>
      <c r="J2" s="423"/>
    </row>
    <row r="3" s="197" customFormat="1" ht="18.75" customHeight="1" spans="1:10">
      <c r="A3" s="125"/>
      <c r="B3" s="424"/>
      <c r="C3" s="423"/>
      <c r="D3" s="423"/>
      <c r="E3" s="423"/>
      <c r="F3" s="423"/>
      <c r="G3" s="423"/>
      <c r="H3" s="423"/>
      <c r="I3" s="423"/>
      <c r="J3" s="423"/>
    </row>
    <row r="4" ht="24" customHeight="1" spans="1:2">
      <c r="A4" s="425" t="s">
        <v>2</v>
      </c>
      <c r="B4" s="426"/>
    </row>
    <row r="5" ht="20.1" customHeight="1" spans="1:2">
      <c r="A5" s="182" t="s">
        <v>150</v>
      </c>
      <c r="B5" s="427" t="s">
        <v>151</v>
      </c>
    </row>
    <row r="6" ht="20.1" customHeight="1" spans="1:2">
      <c r="A6" s="428" t="s">
        <v>75</v>
      </c>
      <c r="B6" s="429">
        <f>B7+B121+B195+B225+B309+B355+B402+B460+B531+B547+B384</f>
        <v>3102.7</v>
      </c>
    </row>
    <row r="7" s="420" customFormat="1" ht="16.5" customHeight="1" spans="1:10">
      <c r="A7" s="430" t="s">
        <v>152</v>
      </c>
      <c r="B7" s="431">
        <f>B22+B41+B94+B114</f>
        <v>863.98</v>
      </c>
      <c r="C7" s="432"/>
      <c r="D7" s="432"/>
      <c r="E7" s="432"/>
      <c r="F7" s="432"/>
      <c r="G7" s="432"/>
      <c r="H7" s="432"/>
      <c r="I7" s="432"/>
      <c r="J7" s="432"/>
    </row>
    <row r="8" s="420" customFormat="1" ht="16.5" hidden="1" customHeight="1" spans="1:10">
      <c r="A8" s="430" t="s">
        <v>153</v>
      </c>
      <c r="B8" s="431"/>
      <c r="C8" s="432"/>
      <c r="D8" s="432"/>
      <c r="E8" s="432"/>
      <c r="F8" s="432"/>
      <c r="G8" s="432"/>
      <c r="H8" s="432"/>
      <c r="I8" s="432"/>
      <c r="J8" s="432"/>
    </row>
    <row r="9" ht="16.5" hidden="1" customHeight="1" spans="1:2">
      <c r="A9" s="433" t="s">
        <v>154</v>
      </c>
      <c r="B9" s="434"/>
    </row>
    <row r="10" ht="16.5" hidden="1" customHeight="1" spans="1:2">
      <c r="A10" s="433" t="s">
        <v>155</v>
      </c>
      <c r="B10" s="434"/>
    </row>
    <row r="11" ht="16.5" hidden="1" customHeight="1" spans="1:2">
      <c r="A11" s="433" t="s">
        <v>156</v>
      </c>
      <c r="B11" s="434"/>
    </row>
    <row r="12" ht="16.5" hidden="1" customHeight="1" spans="1:2">
      <c r="A12" s="433" t="s">
        <v>157</v>
      </c>
      <c r="B12" s="434"/>
    </row>
    <row r="13" hidden="1" customHeight="1" spans="1:10">
      <c r="A13" s="433" t="s">
        <v>158</v>
      </c>
      <c r="B13" s="435"/>
      <c r="C13" s="198"/>
      <c r="D13" s="198"/>
      <c r="E13" s="198"/>
      <c r="F13" s="198"/>
      <c r="G13" s="198"/>
      <c r="H13" s="198"/>
      <c r="I13" s="198"/>
      <c r="J13" s="198"/>
    </row>
    <row r="14" hidden="1" customHeight="1" spans="1:10">
      <c r="A14" s="433" t="s">
        <v>159</v>
      </c>
      <c r="B14" s="435"/>
      <c r="C14" s="198"/>
      <c r="D14" s="198"/>
      <c r="E14" s="198"/>
      <c r="F14" s="198"/>
      <c r="G14" s="198"/>
      <c r="H14" s="198"/>
      <c r="I14" s="198"/>
      <c r="J14" s="198"/>
    </row>
    <row r="15" s="420" customFormat="1" hidden="1" customHeight="1" spans="1:2">
      <c r="A15" s="430" t="s">
        <v>160</v>
      </c>
      <c r="B15" s="436"/>
    </row>
    <row r="16" hidden="1" customHeight="1" spans="1:10">
      <c r="A16" s="433" t="s">
        <v>154</v>
      </c>
      <c r="B16" s="435"/>
      <c r="C16" s="198"/>
      <c r="D16" s="198"/>
      <c r="E16" s="198"/>
      <c r="F16" s="198"/>
      <c r="G16" s="198"/>
      <c r="H16" s="198"/>
      <c r="I16" s="198"/>
      <c r="J16" s="198"/>
    </row>
    <row r="17" hidden="1" customHeight="1" spans="1:10">
      <c r="A17" s="433" t="s">
        <v>155</v>
      </c>
      <c r="B17" s="435"/>
      <c r="C17" s="198"/>
      <c r="D17" s="198"/>
      <c r="E17" s="198"/>
      <c r="F17" s="198"/>
      <c r="G17" s="198"/>
      <c r="H17" s="198"/>
      <c r="I17" s="198"/>
      <c r="J17" s="198"/>
    </row>
    <row r="18" hidden="1" customHeight="1" spans="1:10">
      <c r="A18" s="433" t="s">
        <v>161</v>
      </c>
      <c r="B18" s="435"/>
      <c r="C18" s="198"/>
      <c r="D18" s="198"/>
      <c r="E18" s="198"/>
      <c r="F18" s="198"/>
      <c r="G18" s="198"/>
      <c r="H18" s="198"/>
      <c r="I18" s="198"/>
      <c r="J18" s="198"/>
    </row>
    <row r="19" hidden="1" customHeight="1" spans="1:10">
      <c r="A19" s="433" t="s">
        <v>162</v>
      </c>
      <c r="B19" s="435"/>
      <c r="C19" s="198"/>
      <c r="D19" s="198"/>
      <c r="E19" s="198"/>
      <c r="F19" s="198"/>
      <c r="G19" s="198"/>
      <c r="H19" s="198"/>
      <c r="I19" s="198"/>
      <c r="J19" s="198"/>
    </row>
    <row r="20" ht="36.75" hidden="1" customHeight="1" spans="1:10">
      <c r="A20" s="433" t="s">
        <v>163</v>
      </c>
      <c r="B20" s="434"/>
      <c r="C20" s="198"/>
      <c r="D20" s="198"/>
      <c r="E20" s="198"/>
      <c r="F20" s="198"/>
      <c r="G20" s="198"/>
      <c r="H20" s="198"/>
      <c r="I20" s="198"/>
      <c r="J20" s="198"/>
    </row>
    <row r="21" hidden="1" customHeight="1" spans="1:2">
      <c r="A21" s="433" t="s">
        <v>159</v>
      </c>
      <c r="B21" s="434"/>
    </row>
    <row r="22" s="420" customFormat="1" customHeight="1" spans="1:10">
      <c r="A22" s="430" t="s">
        <v>164</v>
      </c>
      <c r="B22" s="431">
        <v>769.85</v>
      </c>
      <c r="C22" s="432"/>
      <c r="D22" s="432"/>
      <c r="E22" s="432"/>
      <c r="F22" s="432"/>
      <c r="G22" s="432"/>
      <c r="H22" s="432"/>
      <c r="I22" s="432"/>
      <c r="J22" s="432"/>
    </row>
    <row r="23" customHeight="1" spans="1:2">
      <c r="A23" s="433" t="s">
        <v>154</v>
      </c>
      <c r="B23" s="434">
        <v>729.85</v>
      </c>
    </row>
    <row r="24" customHeight="1" spans="1:2">
      <c r="A24" s="433" t="s">
        <v>155</v>
      </c>
      <c r="B24" s="434">
        <v>40</v>
      </c>
    </row>
    <row r="25" hidden="1" customHeight="1" spans="1:2">
      <c r="A25" s="433" t="s">
        <v>165</v>
      </c>
      <c r="B25" s="434"/>
    </row>
    <row r="26" hidden="1" customHeight="1" spans="1:2">
      <c r="A26" s="433" t="s">
        <v>159</v>
      </c>
      <c r="B26" s="434"/>
    </row>
    <row r="27" hidden="1" customHeight="1" spans="1:2">
      <c r="A27" s="433" t="s">
        <v>166</v>
      </c>
      <c r="B27" s="434"/>
    </row>
    <row r="28" s="420" customFormat="1" hidden="1" customHeight="1" spans="1:10">
      <c r="A28" s="430" t="s">
        <v>167</v>
      </c>
      <c r="B28" s="431"/>
      <c r="C28" s="432"/>
      <c r="D28" s="432"/>
      <c r="E28" s="432"/>
      <c r="F28" s="432"/>
      <c r="G28" s="432"/>
      <c r="H28" s="432"/>
      <c r="I28" s="432"/>
      <c r="J28" s="432"/>
    </row>
    <row r="29" hidden="1" customHeight="1" spans="1:2">
      <c r="A29" s="433" t="s">
        <v>154</v>
      </c>
      <c r="B29" s="434"/>
    </row>
    <row r="30" hidden="1" customHeight="1" spans="1:2">
      <c r="A30" s="433" t="s">
        <v>155</v>
      </c>
      <c r="B30" s="434"/>
    </row>
    <row r="31" hidden="1" customHeight="1" spans="1:2">
      <c r="A31" s="433" t="s">
        <v>168</v>
      </c>
      <c r="B31" s="434"/>
    </row>
    <row r="32" hidden="1" customHeight="1" spans="1:2">
      <c r="A32" s="433" t="s">
        <v>169</v>
      </c>
      <c r="B32" s="434"/>
    </row>
    <row r="33" hidden="1" customHeight="1" spans="1:2">
      <c r="A33" s="433" t="s">
        <v>159</v>
      </c>
      <c r="B33" s="434"/>
    </row>
    <row r="34" hidden="1" customHeight="1" spans="1:2">
      <c r="A34" s="433" t="s">
        <v>170</v>
      </c>
      <c r="B34" s="434"/>
    </row>
    <row r="35" s="420" customFormat="1" hidden="1" customHeight="1" spans="1:10">
      <c r="A35" s="430" t="s">
        <v>171</v>
      </c>
      <c r="B35" s="431"/>
      <c r="C35" s="432"/>
      <c r="D35" s="432"/>
      <c r="E35" s="432"/>
      <c r="F35" s="432"/>
      <c r="G35" s="432"/>
      <c r="H35" s="432"/>
      <c r="I35" s="432"/>
      <c r="J35" s="432"/>
    </row>
    <row r="36" hidden="1" customHeight="1" spans="1:2">
      <c r="A36" s="433" t="s">
        <v>154</v>
      </c>
      <c r="B36" s="434"/>
    </row>
    <row r="37" hidden="1" customHeight="1" spans="1:2">
      <c r="A37" s="433" t="s">
        <v>155</v>
      </c>
      <c r="B37" s="434"/>
    </row>
    <row r="38" hidden="1" customHeight="1" spans="1:2">
      <c r="A38" s="433" t="s">
        <v>172</v>
      </c>
      <c r="B38" s="434"/>
    </row>
    <row r="39" hidden="1" customHeight="1" spans="1:2">
      <c r="A39" s="433" t="s">
        <v>173</v>
      </c>
      <c r="B39" s="434"/>
    </row>
    <row r="40" hidden="1" customHeight="1" spans="1:2">
      <c r="A40" s="433" t="s">
        <v>174</v>
      </c>
      <c r="B40" s="434"/>
    </row>
    <row r="41" s="420" customFormat="1" customHeight="1" spans="1:10">
      <c r="A41" s="430" t="s">
        <v>175</v>
      </c>
      <c r="B41" s="431">
        <v>82.37</v>
      </c>
      <c r="C41" s="432"/>
      <c r="D41" s="432"/>
      <c r="E41" s="432"/>
      <c r="F41" s="432"/>
      <c r="G41" s="432"/>
      <c r="H41" s="432"/>
      <c r="I41" s="432"/>
      <c r="J41" s="432"/>
    </row>
    <row r="42" customHeight="1" spans="1:2">
      <c r="A42" s="433" t="s">
        <v>154</v>
      </c>
      <c r="B42" s="434">
        <v>82.37</v>
      </c>
    </row>
    <row r="43" hidden="1" customHeight="1" spans="1:2">
      <c r="A43" s="433" t="s">
        <v>155</v>
      </c>
      <c r="B43" s="434"/>
    </row>
    <row r="44" hidden="1" customHeight="1" spans="1:2">
      <c r="A44" s="433" t="s">
        <v>176</v>
      </c>
      <c r="B44" s="434"/>
    </row>
    <row r="45" hidden="1" customHeight="1" spans="1:2">
      <c r="A45" s="433" t="s">
        <v>177</v>
      </c>
      <c r="B45" s="434"/>
    </row>
    <row r="46" hidden="1" customHeight="1" spans="1:2">
      <c r="A46" s="433" t="s">
        <v>159</v>
      </c>
      <c r="B46" s="434"/>
    </row>
    <row r="47" s="420" customFormat="1" hidden="1" customHeight="1" spans="1:10">
      <c r="A47" s="430" t="s">
        <v>178</v>
      </c>
      <c r="B47" s="431"/>
      <c r="C47" s="432"/>
      <c r="D47" s="432"/>
      <c r="E47" s="432"/>
      <c r="F47" s="432"/>
      <c r="G47" s="432"/>
      <c r="H47" s="432"/>
      <c r="I47" s="432"/>
      <c r="J47" s="432"/>
    </row>
    <row r="48" hidden="1" customHeight="1" spans="1:2">
      <c r="A48" s="433" t="s">
        <v>155</v>
      </c>
      <c r="B48" s="434"/>
    </row>
    <row r="49" s="420" customFormat="1" hidden="1" customHeight="1" spans="1:10">
      <c r="A49" s="430" t="s">
        <v>179</v>
      </c>
      <c r="B49" s="431"/>
      <c r="C49" s="432"/>
      <c r="D49" s="432"/>
      <c r="E49" s="432"/>
      <c r="F49" s="432"/>
      <c r="G49" s="432"/>
      <c r="H49" s="432"/>
      <c r="I49" s="432"/>
      <c r="J49" s="432"/>
    </row>
    <row r="50" hidden="1" customHeight="1" spans="1:2">
      <c r="A50" s="433" t="s">
        <v>155</v>
      </c>
      <c r="B50" s="434"/>
    </row>
    <row r="51" hidden="1" customHeight="1" spans="1:2">
      <c r="A51" s="433" t="s">
        <v>180</v>
      </c>
      <c r="B51" s="434"/>
    </row>
    <row r="52" hidden="1" customHeight="1" spans="1:2">
      <c r="A52" s="433" t="s">
        <v>181</v>
      </c>
      <c r="B52" s="434"/>
    </row>
    <row r="53" s="420" customFormat="1" hidden="1" customHeight="1" spans="1:10">
      <c r="A53" s="430" t="s">
        <v>182</v>
      </c>
      <c r="B53" s="431"/>
      <c r="C53" s="432"/>
      <c r="D53" s="432"/>
      <c r="E53" s="432"/>
      <c r="F53" s="432"/>
      <c r="G53" s="432"/>
      <c r="H53" s="432"/>
      <c r="I53" s="432"/>
      <c r="J53" s="432"/>
    </row>
    <row r="54" hidden="1" customHeight="1" spans="1:2">
      <c r="A54" s="433" t="s">
        <v>155</v>
      </c>
      <c r="B54" s="434"/>
    </row>
    <row r="55" s="420" customFormat="1" hidden="1" customHeight="1" spans="1:10">
      <c r="A55" s="430" t="s">
        <v>183</v>
      </c>
      <c r="B55" s="431"/>
      <c r="C55" s="432"/>
      <c r="D55" s="432"/>
      <c r="E55" s="432"/>
      <c r="F55" s="432"/>
      <c r="G55" s="432"/>
      <c r="H55" s="432"/>
      <c r="I55" s="432"/>
      <c r="J55" s="432"/>
    </row>
    <row r="56" hidden="1" customHeight="1" spans="1:2">
      <c r="A56" s="433" t="s">
        <v>154</v>
      </c>
      <c r="B56" s="434"/>
    </row>
    <row r="57" hidden="1" customHeight="1" spans="1:2">
      <c r="A57" s="433" t="s">
        <v>155</v>
      </c>
      <c r="B57" s="434"/>
    </row>
    <row r="58" hidden="1" customHeight="1" spans="1:2">
      <c r="A58" s="433" t="s">
        <v>184</v>
      </c>
      <c r="B58" s="434"/>
    </row>
    <row r="59" s="420" customFormat="1" hidden="1" customHeight="1" spans="1:10">
      <c r="A59" s="430" t="s">
        <v>185</v>
      </c>
      <c r="B59" s="431"/>
      <c r="C59" s="432"/>
      <c r="D59" s="432"/>
      <c r="E59" s="432"/>
      <c r="F59" s="432"/>
      <c r="G59" s="432"/>
      <c r="H59" s="432"/>
      <c r="I59" s="432"/>
      <c r="J59" s="432"/>
    </row>
    <row r="60" hidden="1" customHeight="1" spans="1:2">
      <c r="A60" s="433" t="s">
        <v>154</v>
      </c>
      <c r="B60" s="434"/>
    </row>
    <row r="61" hidden="1" customHeight="1" spans="1:2">
      <c r="A61" s="433" t="s">
        <v>155</v>
      </c>
      <c r="B61" s="434"/>
    </row>
    <row r="62" hidden="1" customHeight="1" spans="1:2">
      <c r="A62" s="433" t="s">
        <v>159</v>
      </c>
      <c r="B62" s="434"/>
    </row>
    <row r="63" hidden="1" customHeight="1" spans="1:2">
      <c r="A63" s="433" t="s">
        <v>186</v>
      </c>
      <c r="B63" s="434"/>
    </row>
    <row r="64" s="420" customFormat="1" hidden="1" customHeight="1" spans="1:10">
      <c r="A64" s="430" t="s">
        <v>187</v>
      </c>
      <c r="B64" s="431"/>
      <c r="C64" s="432"/>
      <c r="D64" s="432"/>
      <c r="E64" s="432"/>
      <c r="F64" s="432"/>
      <c r="G64" s="432"/>
      <c r="H64" s="432"/>
      <c r="I64" s="432"/>
      <c r="J64" s="432"/>
    </row>
    <row r="65" hidden="1" customHeight="1" spans="1:2">
      <c r="A65" s="433" t="s">
        <v>154</v>
      </c>
      <c r="B65" s="434"/>
    </row>
    <row r="66" hidden="1" customHeight="1" spans="1:2">
      <c r="A66" s="433" t="s">
        <v>155</v>
      </c>
      <c r="B66" s="434"/>
    </row>
    <row r="67" hidden="1" customHeight="1" spans="1:2">
      <c r="A67" s="433" t="s">
        <v>188</v>
      </c>
      <c r="B67" s="434"/>
    </row>
    <row r="68" hidden="1" customHeight="1" spans="1:2">
      <c r="A68" s="433" t="s">
        <v>159</v>
      </c>
      <c r="B68" s="434"/>
    </row>
    <row r="69" hidden="1" customHeight="1" spans="1:2">
      <c r="A69" s="433" t="s">
        <v>189</v>
      </c>
      <c r="B69" s="434"/>
    </row>
    <row r="70" s="420" customFormat="1" hidden="1" customHeight="1" spans="1:10">
      <c r="A70" s="430" t="s">
        <v>190</v>
      </c>
      <c r="B70" s="431"/>
      <c r="C70" s="432"/>
      <c r="D70" s="432"/>
      <c r="E70" s="432"/>
      <c r="F70" s="432"/>
      <c r="G70" s="432"/>
      <c r="H70" s="432"/>
      <c r="I70" s="432"/>
      <c r="J70" s="432"/>
    </row>
    <row r="71" hidden="1" customHeight="1" spans="1:2">
      <c r="A71" s="433" t="s">
        <v>191</v>
      </c>
      <c r="B71" s="434"/>
    </row>
    <row r="72" s="420" customFormat="1" hidden="1" customHeight="1" spans="1:10">
      <c r="A72" s="430" t="s">
        <v>192</v>
      </c>
      <c r="B72" s="431"/>
      <c r="C72" s="432"/>
      <c r="D72" s="432"/>
      <c r="E72" s="432"/>
      <c r="F72" s="432"/>
      <c r="G72" s="432"/>
      <c r="H72" s="432"/>
      <c r="I72" s="432"/>
      <c r="J72" s="432"/>
    </row>
    <row r="73" hidden="1" customHeight="1" spans="1:2">
      <c r="A73" s="433" t="s">
        <v>154</v>
      </c>
      <c r="B73" s="434"/>
    </row>
    <row r="74" hidden="1" customHeight="1" spans="1:2">
      <c r="A74" s="433" t="s">
        <v>193</v>
      </c>
      <c r="B74" s="434"/>
    </row>
    <row r="75" s="420" customFormat="1" hidden="1" customHeight="1" spans="1:10">
      <c r="A75" s="430" t="s">
        <v>194</v>
      </c>
      <c r="B75" s="431"/>
      <c r="C75" s="432"/>
      <c r="D75" s="432"/>
      <c r="E75" s="432"/>
      <c r="F75" s="432"/>
      <c r="G75" s="432"/>
      <c r="H75" s="432"/>
      <c r="I75" s="432"/>
      <c r="J75" s="432"/>
    </row>
    <row r="76" hidden="1" customHeight="1" spans="1:2">
      <c r="A76" s="433" t="s">
        <v>154</v>
      </c>
      <c r="B76" s="434"/>
    </row>
    <row r="77" hidden="1" customHeight="1" spans="1:2">
      <c r="A77" s="433" t="s">
        <v>155</v>
      </c>
      <c r="B77" s="434"/>
    </row>
    <row r="78" hidden="1" customHeight="1" spans="1:2">
      <c r="A78" s="433" t="s">
        <v>195</v>
      </c>
      <c r="B78" s="434"/>
    </row>
    <row r="79" s="420" customFormat="1" hidden="1" customHeight="1" spans="1:10">
      <c r="A79" s="430" t="s">
        <v>196</v>
      </c>
      <c r="B79" s="431"/>
      <c r="C79" s="432"/>
      <c r="D79" s="432"/>
      <c r="E79" s="432"/>
      <c r="F79" s="432"/>
      <c r="G79" s="432"/>
      <c r="H79" s="432"/>
      <c r="I79" s="432"/>
      <c r="J79" s="432"/>
    </row>
    <row r="80" hidden="1" customHeight="1" spans="1:2">
      <c r="A80" s="433" t="s">
        <v>154</v>
      </c>
      <c r="B80" s="434"/>
    </row>
    <row r="81" hidden="1" customHeight="1" spans="1:2">
      <c r="A81" s="433" t="s">
        <v>155</v>
      </c>
      <c r="B81" s="434"/>
    </row>
    <row r="82" hidden="1" customHeight="1" spans="1:2">
      <c r="A82" s="433" t="s">
        <v>163</v>
      </c>
      <c r="B82" s="434"/>
    </row>
    <row r="83" hidden="1" customHeight="1" spans="1:2">
      <c r="A83" s="433" t="s">
        <v>159</v>
      </c>
      <c r="B83" s="434"/>
    </row>
    <row r="84" hidden="1" customHeight="1" spans="1:2">
      <c r="A84" s="433" t="s">
        <v>197</v>
      </c>
      <c r="B84" s="434"/>
    </row>
    <row r="85" s="420" customFormat="1" hidden="1" customHeight="1" spans="1:10">
      <c r="A85" s="430" t="s">
        <v>198</v>
      </c>
      <c r="B85" s="431"/>
      <c r="C85" s="432"/>
      <c r="D85" s="432"/>
      <c r="E85" s="432"/>
      <c r="F85" s="432"/>
      <c r="G85" s="432"/>
      <c r="H85" s="432"/>
      <c r="I85" s="432"/>
      <c r="J85" s="432"/>
    </row>
    <row r="86" hidden="1" customHeight="1" spans="1:2">
      <c r="A86" s="433" t="s">
        <v>154</v>
      </c>
      <c r="B86" s="434"/>
    </row>
    <row r="87" hidden="1" customHeight="1" spans="1:2">
      <c r="A87" s="433" t="s">
        <v>155</v>
      </c>
      <c r="B87" s="434"/>
    </row>
    <row r="88" hidden="1" customHeight="1" spans="1:2">
      <c r="A88" s="433" t="s">
        <v>159</v>
      </c>
      <c r="B88" s="434"/>
    </row>
    <row r="89" hidden="1" customHeight="1" spans="1:2">
      <c r="A89" s="433" t="s">
        <v>199</v>
      </c>
      <c r="B89" s="434"/>
    </row>
    <row r="90" s="420" customFormat="1" hidden="1" customHeight="1" spans="1:10">
      <c r="A90" s="430" t="s">
        <v>200</v>
      </c>
      <c r="B90" s="431"/>
      <c r="C90" s="432"/>
      <c r="D90" s="432"/>
      <c r="E90" s="432"/>
      <c r="F90" s="432"/>
      <c r="G90" s="432"/>
      <c r="H90" s="432"/>
      <c r="I90" s="432"/>
      <c r="J90" s="432"/>
    </row>
    <row r="91" hidden="1" customHeight="1" spans="1:2">
      <c r="A91" s="433" t="s">
        <v>154</v>
      </c>
      <c r="B91" s="434"/>
    </row>
    <row r="92" hidden="1" customHeight="1" spans="1:2">
      <c r="A92" s="433" t="s">
        <v>155</v>
      </c>
      <c r="B92" s="434"/>
    </row>
    <row r="93" hidden="1" customHeight="1" spans="1:2">
      <c r="A93" s="433" t="s">
        <v>159</v>
      </c>
      <c r="B93" s="434"/>
    </row>
    <row r="94" s="420" customFormat="1" customHeight="1" spans="1:10">
      <c r="A94" s="430" t="s">
        <v>201</v>
      </c>
      <c r="B94" s="431">
        <v>8.19</v>
      </c>
      <c r="C94" s="432"/>
      <c r="D94" s="432"/>
      <c r="E94" s="432"/>
      <c r="F94" s="432"/>
      <c r="G94" s="432"/>
      <c r="H94" s="432"/>
      <c r="I94" s="432"/>
      <c r="J94" s="432"/>
    </row>
    <row r="95" hidden="1" customHeight="1" spans="1:2">
      <c r="A95" s="433" t="s">
        <v>154</v>
      </c>
      <c r="B95" s="434"/>
    </row>
    <row r="96" hidden="1" customHeight="1" spans="1:2">
      <c r="A96" s="433" t="s">
        <v>155</v>
      </c>
      <c r="B96" s="434"/>
    </row>
    <row r="97" hidden="1" customHeight="1" spans="1:2">
      <c r="A97" s="433" t="s">
        <v>159</v>
      </c>
      <c r="B97" s="434"/>
    </row>
    <row r="98" customHeight="1" spans="1:2">
      <c r="A98" s="433" t="s">
        <v>202</v>
      </c>
      <c r="B98" s="434">
        <v>8.19</v>
      </c>
    </row>
    <row r="99" s="420" customFormat="1" hidden="1" customHeight="1" spans="1:10">
      <c r="A99" s="430" t="s">
        <v>203</v>
      </c>
      <c r="B99" s="431"/>
      <c r="C99" s="432"/>
      <c r="D99" s="432"/>
      <c r="E99" s="432"/>
      <c r="F99" s="432"/>
      <c r="G99" s="432"/>
      <c r="H99" s="432"/>
      <c r="I99" s="432"/>
      <c r="J99" s="432"/>
    </row>
    <row r="100" hidden="1" customHeight="1" spans="1:2">
      <c r="A100" s="433" t="s">
        <v>154</v>
      </c>
      <c r="B100" s="434"/>
    </row>
    <row r="101" hidden="1" customHeight="1" spans="1:2">
      <c r="A101" s="433" t="s">
        <v>155</v>
      </c>
      <c r="B101" s="434"/>
    </row>
    <row r="102" hidden="1" customHeight="1" spans="1:2">
      <c r="A102" s="433" t="s">
        <v>159</v>
      </c>
      <c r="B102" s="434"/>
    </row>
    <row r="103" s="420" customFormat="1" hidden="1" customHeight="1" spans="1:10">
      <c r="A103" s="430" t="s">
        <v>204</v>
      </c>
      <c r="B103" s="431"/>
      <c r="C103" s="432"/>
      <c r="D103" s="432"/>
      <c r="E103" s="432"/>
      <c r="F103" s="432"/>
      <c r="G103" s="432"/>
      <c r="H103" s="432"/>
      <c r="I103" s="432"/>
      <c r="J103" s="432"/>
    </row>
    <row r="104" hidden="1" customHeight="1" spans="1:2">
      <c r="A104" s="433" t="s">
        <v>154</v>
      </c>
      <c r="B104" s="434"/>
    </row>
    <row r="105" hidden="1" customHeight="1" spans="1:2">
      <c r="A105" s="433" t="s">
        <v>155</v>
      </c>
      <c r="B105" s="434"/>
    </row>
    <row r="106" hidden="1" customHeight="1" spans="1:2">
      <c r="A106" s="433" t="s">
        <v>159</v>
      </c>
      <c r="B106" s="434"/>
    </row>
    <row r="107" hidden="1" customHeight="1" spans="1:2">
      <c r="A107" s="433" t="s">
        <v>205</v>
      </c>
      <c r="B107" s="434"/>
    </row>
    <row r="108" s="420" customFormat="1" hidden="1" customHeight="1" spans="1:10">
      <c r="A108" s="430" t="s">
        <v>206</v>
      </c>
      <c r="B108" s="431"/>
      <c r="C108" s="432"/>
      <c r="D108" s="432"/>
      <c r="E108" s="432"/>
      <c r="F108" s="432"/>
      <c r="G108" s="432"/>
      <c r="H108" s="432"/>
      <c r="I108" s="432"/>
      <c r="J108" s="432"/>
    </row>
    <row r="109" hidden="1" customHeight="1" spans="1:2">
      <c r="A109" s="433" t="s">
        <v>154</v>
      </c>
      <c r="B109" s="434"/>
    </row>
    <row r="110" hidden="1" customHeight="1" spans="1:2">
      <c r="A110" s="433" t="s">
        <v>155</v>
      </c>
      <c r="B110" s="434"/>
    </row>
    <row r="111" s="420" customFormat="1" hidden="1" customHeight="1" spans="1:10">
      <c r="A111" s="430" t="s">
        <v>207</v>
      </c>
      <c r="B111" s="431"/>
      <c r="C111" s="432"/>
      <c r="D111" s="432"/>
      <c r="E111" s="432"/>
      <c r="F111" s="432"/>
      <c r="G111" s="432"/>
      <c r="H111" s="432"/>
      <c r="I111" s="432"/>
      <c r="J111" s="432"/>
    </row>
    <row r="112" hidden="1" customHeight="1" spans="1:2">
      <c r="A112" s="433" t="s">
        <v>154</v>
      </c>
      <c r="B112" s="434"/>
    </row>
    <row r="113" hidden="1" customHeight="1" spans="1:2">
      <c r="A113" s="433" t="s">
        <v>155</v>
      </c>
      <c r="B113" s="434"/>
    </row>
    <row r="114" s="420" customFormat="1" customHeight="1" spans="1:10">
      <c r="A114" s="430" t="s">
        <v>208</v>
      </c>
      <c r="B114" s="431">
        <v>3.57</v>
      </c>
      <c r="C114" s="432"/>
      <c r="D114" s="432"/>
      <c r="E114" s="432"/>
      <c r="F114" s="432"/>
      <c r="G114" s="432"/>
      <c r="H114" s="432"/>
      <c r="I114" s="432"/>
      <c r="J114" s="432"/>
    </row>
    <row r="115" hidden="1" customHeight="1" spans="1:2">
      <c r="A115" s="433" t="s">
        <v>155</v>
      </c>
      <c r="B115" s="434"/>
    </row>
    <row r="116" customHeight="1" spans="1:2">
      <c r="A116" s="433" t="s">
        <v>209</v>
      </c>
      <c r="B116" s="434">
        <v>3.57</v>
      </c>
    </row>
    <row r="117" hidden="1" customHeight="1" spans="1:2">
      <c r="A117" s="433" t="s">
        <v>210</v>
      </c>
      <c r="B117" s="434"/>
    </row>
    <row r="118" hidden="1" customHeight="1" spans="1:2">
      <c r="A118" s="433" t="s">
        <v>211</v>
      </c>
      <c r="B118" s="434"/>
    </row>
    <row r="119" s="420" customFormat="1" hidden="1" customHeight="1" spans="1:10">
      <c r="A119" s="430" t="s">
        <v>212</v>
      </c>
      <c r="B119" s="431"/>
      <c r="C119" s="432"/>
      <c r="D119" s="432"/>
      <c r="E119" s="432"/>
      <c r="F119" s="432"/>
      <c r="G119" s="432"/>
      <c r="H119" s="432"/>
      <c r="I119" s="432"/>
      <c r="J119" s="432"/>
    </row>
    <row r="120" hidden="1" customHeight="1" spans="1:2">
      <c r="A120" s="433" t="s">
        <v>213</v>
      </c>
      <c r="B120" s="434"/>
    </row>
    <row r="121" s="420" customFormat="1" customHeight="1" spans="1:10">
      <c r="A121" s="430" t="s">
        <v>214</v>
      </c>
      <c r="B121" s="431">
        <v>5</v>
      </c>
      <c r="C121" s="432"/>
      <c r="D121" s="432"/>
      <c r="E121" s="432"/>
      <c r="F121" s="432"/>
      <c r="G121" s="432"/>
      <c r="H121" s="432"/>
      <c r="I121" s="432"/>
      <c r="J121" s="432"/>
    </row>
    <row r="122" s="420" customFormat="1" hidden="1" customHeight="1" spans="1:10">
      <c r="A122" s="430" t="s">
        <v>215</v>
      </c>
      <c r="B122" s="431"/>
      <c r="C122" s="432"/>
      <c r="D122" s="432"/>
      <c r="E122" s="432"/>
      <c r="F122" s="432"/>
      <c r="G122" s="432"/>
      <c r="H122" s="432"/>
      <c r="I122" s="432"/>
      <c r="J122" s="432"/>
    </row>
    <row r="123" hidden="1" customHeight="1" spans="1:2">
      <c r="A123" s="433" t="s">
        <v>216</v>
      </c>
      <c r="B123" s="434"/>
    </row>
    <row r="124" hidden="1" customHeight="1" spans="1:2">
      <c r="A124" s="433" t="s">
        <v>217</v>
      </c>
      <c r="B124" s="434"/>
    </row>
    <row r="125" s="420" customFormat="1" customHeight="1" spans="1:10">
      <c r="A125" s="430" t="s">
        <v>218</v>
      </c>
      <c r="B125" s="431">
        <v>5</v>
      </c>
      <c r="C125" s="432"/>
      <c r="D125" s="432"/>
      <c r="E125" s="432"/>
      <c r="F125" s="432"/>
      <c r="G125" s="432"/>
      <c r="H125" s="432"/>
      <c r="I125" s="432"/>
      <c r="J125" s="432"/>
    </row>
    <row r="126" customHeight="1" spans="1:2">
      <c r="A126" s="433" t="s">
        <v>219</v>
      </c>
      <c r="B126" s="434">
        <v>5</v>
      </c>
    </row>
    <row r="127" s="420" customFormat="1" hidden="1" customHeight="1" spans="1:10">
      <c r="A127" s="430" t="s">
        <v>220</v>
      </c>
      <c r="B127" s="431"/>
      <c r="C127" s="432"/>
      <c r="D127" s="432"/>
      <c r="E127" s="432"/>
      <c r="F127" s="432"/>
      <c r="G127" s="432"/>
      <c r="H127" s="432"/>
      <c r="I127" s="432"/>
      <c r="J127" s="432"/>
    </row>
    <row r="128" s="420" customFormat="1" hidden="1" customHeight="1" spans="1:10">
      <c r="A128" s="430" t="s">
        <v>221</v>
      </c>
      <c r="B128" s="431"/>
      <c r="C128" s="432"/>
      <c r="D128" s="432"/>
      <c r="E128" s="432"/>
      <c r="F128" s="432"/>
      <c r="G128" s="432"/>
      <c r="H128" s="432"/>
      <c r="I128" s="432"/>
      <c r="J128" s="432"/>
    </row>
    <row r="129" hidden="1" customHeight="1" spans="1:2">
      <c r="A129" s="433" t="s">
        <v>222</v>
      </c>
      <c r="B129" s="434"/>
    </row>
    <row r="130" s="420" customFormat="1" hidden="1" customHeight="1" spans="1:10">
      <c r="A130" s="430" t="s">
        <v>223</v>
      </c>
      <c r="B130" s="431"/>
      <c r="C130" s="432"/>
      <c r="D130" s="432"/>
      <c r="E130" s="432"/>
      <c r="F130" s="432"/>
      <c r="G130" s="432"/>
      <c r="H130" s="432"/>
      <c r="I130" s="432"/>
      <c r="J130" s="432"/>
    </row>
    <row r="131" hidden="1" customHeight="1" spans="1:2">
      <c r="A131" s="433" t="s">
        <v>154</v>
      </c>
      <c r="B131" s="434"/>
    </row>
    <row r="132" hidden="1" customHeight="1" spans="1:2">
      <c r="A132" s="433" t="s">
        <v>155</v>
      </c>
      <c r="B132" s="434"/>
    </row>
    <row r="133" hidden="1" customHeight="1" spans="1:2">
      <c r="A133" s="433" t="s">
        <v>176</v>
      </c>
      <c r="B133" s="434"/>
    </row>
    <row r="134" hidden="1" customHeight="1" spans="1:2">
      <c r="A134" s="433" t="s">
        <v>224</v>
      </c>
      <c r="B134" s="434"/>
    </row>
    <row r="135" hidden="1" customHeight="1" spans="1:2">
      <c r="A135" s="433" t="s">
        <v>225</v>
      </c>
      <c r="B135" s="434"/>
    </row>
    <row r="136" s="420" customFormat="1" hidden="1" customHeight="1" spans="1:10">
      <c r="A136" s="430" t="s">
        <v>226</v>
      </c>
      <c r="B136" s="431"/>
      <c r="C136" s="432"/>
      <c r="D136" s="432"/>
      <c r="E136" s="432"/>
      <c r="F136" s="432"/>
      <c r="G136" s="432"/>
      <c r="H136" s="432"/>
      <c r="I136" s="432"/>
      <c r="J136" s="432"/>
    </row>
    <row r="137" hidden="1" customHeight="1" spans="1:2">
      <c r="A137" s="433" t="s">
        <v>227</v>
      </c>
      <c r="B137" s="434"/>
    </row>
    <row r="138" s="420" customFormat="1" hidden="1" customHeight="1" spans="1:10">
      <c r="A138" s="430" t="s">
        <v>228</v>
      </c>
      <c r="B138" s="431"/>
      <c r="C138" s="432"/>
      <c r="D138" s="432"/>
      <c r="E138" s="432"/>
      <c r="F138" s="432"/>
      <c r="G138" s="432"/>
      <c r="H138" s="432"/>
      <c r="I138" s="432"/>
      <c r="J138" s="432"/>
    </row>
    <row r="139" hidden="1" customHeight="1" spans="1:2">
      <c r="A139" s="433" t="s">
        <v>154</v>
      </c>
      <c r="B139" s="434"/>
    </row>
    <row r="140" hidden="1" customHeight="1" spans="1:2">
      <c r="A140" s="433" t="s">
        <v>155</v>
      </c>
      <c r="B140" s="434"/>
    </row>
    <row r="141" hidden="1" customHeight="1" spans="1:2">
      <c r="A141" s="433" t="s">
        <v>229</v>
      </c>
      <c r="B141" s="434"/>
    </row>
    <row r="142" hidden="1" customHeight="1" spans="1:2">
      <c r="A142" s="433" t="s">
        <v>230</v>
      </c>
      <c r="B142" s="434"/>
    </row>
    <row r="143" hidden="1" customHeight="1" spans="1:2">
      <c r="A143" s="433" t="s">
        <v>231</v>
      </c>
      <c r="B143" s="434"/>
    </row>
    <row r="144" hidden="1" customHeight="1" spans="1:2">
      <c r="A144" s="433" t="s">
        <v>232</v>
      </c>
      <c r="B144" s="434"/>
    </row>
    <row r="145" hidden="1" customHeight="1" spans="1:2">
      <c r="A145" s="433" t="s">
        <v>233</v>
      </c>
      <c r="B145" s="434"/>
    </row>
    <row r="146" hidden="1" customHeight="1" spans="1:2">
      <c r="A146" s="433" t="s">
        <v>234</v>
      </c>
      <c r="B146" s="434"/>
    </row>
    <row r="147" hidden="1" customHeight="1" spans="1:2">
      <c r="A147" s="433" t="s">
        <v>235</v>
      </c>
      <c r="B147" s="434"/>
    </row>
    <row r="148" hidden="1" customHeight="1" spans="1:2">
      <c r="A148" s="433" t="s">
        <v>236</v>
      </c>
      <c r="B148" s="434"/>
    </row>
    <row r="149" hidden="1" customHeight="1" spans="1:2">
      <c r="A149" s="433" t="s">
        <v>159</v>
      </c>
      <c r="B149" s="434"/>
    </row>
    <row r="150" hidden="1" customHeight="1" spans="1:2">
      <c r="A150" s="433" t="s">
        <v>237</v>
      </c>
      <c r="B150" s="434"/>
    </row>
    <row r="151" s="420" customFormat="1" hidden="1" customHeight="1" spans="1:10">
      <c r="A151" s="430" t="s">
        <v>238</v>
      </c>
      <c r="B151" s="431"/>
      <c r="C151" s="432"/>
      <c r="D151" s="432"/>
      <c r="E151" s="432"/>
      <c r="F151" s="432"/>
      <c r="G151" s="432"/>
      <c r="H151" s="432"/>
      <c r="I151" s="432"/>
      <c r="J151" s="432"/>
    </row>
    <row r="152" hidden="1" customHeight="1" spans="1:2">
      <c r="A152" s="433" t="s">
        <v>239</v>
      </c>
      <c r="B152" s="434"/>
    </row>
    <row r="153" s="420" customFormat="1" hidden="1" customHeight="1" spans="1:10">
      <c r="A153" s="430" t="s">
        <v>240</v>
      </c>
      <c r="B153" s="431"/>
      <c r="C153" s="432"/>
      <c r="D153" s="432"/>
      <c r="E153" s="432"/>
      <c r="F153" s="432"/>
      <c r="G153" s="432"/>
      <c r="H153" s="432"/>
      <c r="I153" s="432"/>
      <c r="J153" s="432"/>
    </row>
    <row r="154" s="420" customFormat="1" hidden="1" customHeight="1" spans="1:10">
      <c r="A154" s="430" t="s">
        <v>241</v>
      </c>
      <c r="B154" s="431"/>
      <c r="C154" s="432"/>
      <c r="D154" s="432"/>
      <c r="E154" s="432"/>
      <c r="F154" s="432"/>
      <c r="G154" s="432"/>
      <c r="H154" s="432"/>
      <c r="I154" s="432"/>
      <c r="J154" s="432"/>
    </row>
    <row r="155" hidden="1" customHeight="1" spans="1:2">
      <c r="A155" s="433" t="s">
        <v>154</v>
      </c>
      <c r="B155" s="434"/>
    </row>
    <row r="156" hidden="1" customHeight="1" spans="1:2">
      <c r="A156" s="433" t="s">
        <v>155</v>
      </c>
      <c r="B156" s="434"/>
    </row>
    <row r="157" hidden="1" customHeight="1" spans="1:2">
      <c r="A157" s="433" t="s">
        <v>242</v>
      </c>
      <c r="B157" s="434"/>
    </row>
    <row r="158" s="420" customFormat="1" hidden="1" customHeight="1" spans="1:10">
      <c r="A158" s="430" t="s">
        <v>243</v>
      </c>
      <c r="B158" s="431"/>
      <c r="C158" s="432"/>
      <c r="D158" s="432"/>
      <c r="E158" s="432"/>
      <c r="F158" s="432"/>
      <c r="G158" s="432"/>
      <c r="H158" s="432"/>
      <c r="I158" s="432"/>
      <c r="J158" s="432"/>
    </row>
    <row r="159" hidden="1" customHeight="1" spans="1:2">
      <c r="A159" s="433" t="s">
        <v>244</v>
      </c>
      <c r="B159" s="434"/>
    </row>
    <row r="160" hidden="1" customHeight="1" spans="1:2">
      <c r="A160" s="433" t="s">
        <v>245</v>
      </c>
      <c r="B160" s="434"/>
    </row>
    <row r="161" hidden="1" customHeight="1" spans="1:2">
      <c r="A161" s="433" t="s">
        <v>246</v>
      </c>
      <c r="B161" s="434"/>
    </row>
    <row r="162" hidden="1" customHeight="1" spans="1:2">
      <c r="A162" s="433" t="s">
        <v>247</v>
      </c>
      <c r="B162" s="434"/>
    </row>
    <row r="163" hidden="1" customHeight="1" spans="1:2">
      <c r="A163" s="433" t="s">
        <v>248</v>
      </c>
      <c r="B163" s="434"/>
    </row>
    <row r="164" s="420" customFormat="1" hidden="1" customHeight="1" spans="1:10">
      <c r="A164" s="430" t="s">
        <v>249</v>
      </c>
      <c r="B164" s="431"/>
      <c r="C164" s="432"/>
      <c r="D164" s="432"/>
      <c r="E164" s="432"/>
      <c r="F164" s="432"/>
      <c r="G164" s="432"/>
      <c r="H164" s="432"/>
      <c r="I164" s="432"/>
      <c r="J164" s="432"/>
    </row>
    <row r="165" hidden="1" customHeight="1" spans="1:2">
      <c r="A165" s="433" t="s">
        <v>250</v>
      </c>
      <c r="B165" s="434"/>
    </row>
    <row r="166" hidden="1" customHeight="1" spans="1:2">
      <c r="A166" s="433" t="s">
        <v>251</v>
      </c>
      <c r="B166" s="434"/>
    </row>
    <row r="167" s="420" customFormat="1" hidden="1" customHeight="1" spans="1:10">
      <c r="A167" s="430" t="s">
        <v>252</v>
      </c>
      <c r="B167" s="431"/>
      <c r="C167" s="432"/>
      <c r="D167" s="432"/>
      <c r="E167" s="432"/>
      <c r="F167" s="432"/>
      <c r="G167" s="432"/>
      <c r="H167" s="432"/>
      <c r="I167" s="432"/>
      <c r="J167" s="432"/>
    </row>
    <row r="168" hidden="1" customHeight="1" spans="1:2">
      <c r="A168" s="433" t="s">
        <v>253</v>
      </c>
      <c r="B168" s="434"/>
    </row>
    <row r="169" hidden="1" customHeight="1" spans="1:2">
      <c r="A169" s="433" t="s">
        <v>254</v>
      </c>
      <c r="B169" s="434"/>
    </row>
    <row r="170" s="420" customFormat="1" hidden="1" customHeight="1" spans="1:10">
      <c r="A170" s="430" t="s">
        <v>255</v>
      </c>
      <c r="B170" s="431"/>
      <c r="C170" s="432"/>
      <c r="D170" s="432"/>
      <c r="E170" s="432"/>
      <c r="F170" s="432"/>
      <c r="G170" s="432"/>
      <c r="H170" s="432"/>
      <c r="I170" s="432"/>
      <c r="J170" s="432"/>
    </row>
    <row r="171" hidden="1" customHeight="1" spans="1:2">
      <c r="A171" s="433" t="s">
        <v>256</v>
      </c>
      <c r="B171" s="434"/>
    </row>
    <row r="172" hidden="1" customHeight="1" spans="1:2">
      <c r="A172" s="433" t="s">
        <v>257</v>
      </c>
      <c r="B172" s="434"/>
    </row>
    <row r="173" s="420" customFormat="1" hidden="1" customHeight="1" spans="1:10">
      <c r="A173" s="430" t="s">
        <v>258</v>
      </c>
      <c r="B173" s="431"/>
      <c r="C173" s="432"/>
      <c r="D173" s="432"/>
      <c r="E173" s="432"/>
      <c r="F173" s="432"/>
      <c r="G173" s="432"/>
      <c r="H173" s="432"/>
      <c r="I173" s="432"/>
      <c r="J173" s="432"/>
    </row>
    <row r="174" hidden="1" customHeight="1" spans="1:2">
      <c r="A174" s="433" t="s">
        <v>259</v>
      </c>
      <c r="B174" s="434"/>
    </row>
    <row r="175" hidden="1" customHeight="1" spans="1:2">
      <c r="A175" s="433" t="s">
        <v>260</v>
      </c>
      <c r="B175" s="434"/>
    </row>
    <row r="176" s="420" customFormat="1" hidden="1" customHeight="1" spans="1:10">
      <c r="A176" s="430" t="s">
        <v>261</v>
      </c>
      <c r="B176" s="431"/>
      <c r="C176" s="432"/>
      <c r="D176" s="432"/>
      <c r="E176" s="432"/>
      <c r="F176" s="432"/>
      <c r="G176" s="432"/>
      <c r="H176" s="432"/>
      <c r="I176" s="432"/>
      <c r="J176" s="432"/>
    </row>
    <row r="177" hidden="1" customHeight="1" spans="1:2">
      <c r="A177" s="433" t="s">
        <v>262</v>
      </c>
      <c r="B177" s="434"/>
    </row>
    <row r="178" s="420" customFormat="1" hidden="1" customHeight="1" spans="1:10">
      <c r="A178" s="430" t="s">
        <v>263</v>
      </c>
      <c r="B178" s="431"/>
      <c r="C178" s="432"/>
      <c r="D178" s="432"/>
      <c r="E178" s="432"/>
      <c r="F178" s="432"/>
      <c r="G178" s="432"/>
      <c r="H178" s="432"/>
      <c r="I178" s="432"/>
      <c r="J178" s="432"/>
    </row>
    <row r="179" s="420" customFormat="1" hidden="1" customHeight="1" spans="1:10">
      <c r="A179" s="430" t="s">
        <v>264</v>
      </c>
      <c r="B179" s="431"/>
      <c r="C179" s="432"/>
      <c r="D179" s="432"/>
      <c r="E179" s="432"/>
      <c r="F179" s="432"/>
      <c r="G179" s="432"/>
      <c r="H179" s="432"/>
      <c r="I179" s="432"/>
      <c r="J179" s="432"/>
    </row>
    <row r="180" hidden="1" customHeight="1" spans="1:2">
      <c r="A180" s="433" t="s">
        <v>154</v>
      </c>
      <c r="B180" s="434"/>
    </row>
    <row r="181" hidden="1" customHeight="1" spans="1:2">
      <c r="A181" s="433" t="s">
        <v>155</v>
      </c>
      <c r="B181" s="434"/>
    </row>
    <row r="182" s="420" customFormat="1" hidden="1" customHeight="1" spans="1:10">
      <c r="A182" s="430" t="s">
        <v>265</v>
      </c>
      <c r="B182" s="431"/>
      <c r="C182" s="432"/>
      <c r="D182" s="432"/>
      <c r="E182" s="432"/>
      <c r="F182" s="432"/>
      <c r="G182" s="432"/>
      <c r="H182" s="432"/>
      <c r="I182" s="432"/>
      <c r="J182" s="432"/>
    </row>
    <row r="183" hidden="1" customHeight="1" spans="1:2">
      <c r="A183" s="433" t="s">
        <v>266</v>
      </c>
      <c r="B183" s="434"/>
    </row>
    <row r="184" hidden="1" customHeight="1" spans="1:2">
      <c r="A184" s="433" t="s">
        <v>267</v>
      </c>
      <c r="B184" s="434"/>
    </row>
    <row r="185" s="420" customFormat="1" hidden="1" customHeight="1" spans="1:10">
      <c r="A185" s="430" t="s">
        <v>268</v>
      </c>
      <c r="B185" s="431"/>
      <c r="C185" s="432"/>
      <c r="D185" s="432"/>
      <c r="E185" s="432"/>
      <c r="F185" s="432"/>
      <c r="G185" s="432"/>
      <c r="H185" s="432"/>
      <c r="I185" s="432"/>
      <c r="J185" s="432"/>
    </row>
    <row r="186" hidden="1" customHeight="1" spans="1:2">
      <c r="A186" s="433" t="s">
        <v>269</v>
      </c>
      <c r="B186" s="434"/>
    </row>
    <row r="187" s="420" customFormat="1" hidden="1" customHeight="1" spans="1:10">
      <c r="A187" s="430" t="s">
        <v>270</v>
      </c>
      <c r="B187" s="431"/>
      <c r="C187" s="432"/>
      <c r="D187" s="432"/>
      <c r="E187" s="432"/>
      <c r="F187" s="432"/>
      <c r="G187" s="432"/>
      <c r="H187" s="432"/>
      <c r="I187" s="432"/>
      <c r="J187" s="432"/>
    </row>
    <row r="188" hidden="1" customHeight="1" spans="1:2">
      <c r="A188" s="433" t="s">
        <v>271</v>
      </c>
      <c r="B188" s="434"/>
    </row>
    <row r="189" hidden="1" customHeight="1" spans="1:2">
      <c r="A189" s="433" t="s">
        <v>272</v>
      </c>
      <c r="B189" s="434"/>
    </row>
    <row r="190" hidden="1" customHeight="1" spans="1:2">
      <c r="A190" s="433" t="s">
        <v>273</v>
      </c>
      <c r="B190" s="434"/>
    </row>
    <row r="191" hidden="1" customHeight="1" spans="1:2">
      <c r="A191" s="433" t="s">
        <v>274</v>
      </c>
      <c r="B191" s="434"/>
    </row>
    <row r="192" hidden="1" customHeight="1" spans="1:2">
      <c r="A192" s="433" t="s">
        <v>275</v>
      </c>
      <c r="B192" s="434"/>
    </row>
    <row r="193" s="420" customFormat="1" hidden="1" customHeight="1" spans="1:10">
      <c r="A193" s="430" t="s">
        <v>276</v>
      </c>
      <c r="B193" s="431"/>
      <c r="C193" s="432"/>
      <c r="D193" s="432"/>
      <c r="E193" s="432"/>
      <c r="F193" s="432"/>
      <c r="G193" s="432"/>
      <c r="H193" s="432"/>
      <c r="I193" s="432"/>
      <c r="J193" s="432"/>
    </row>
    <row r="194" hidden="1" customHeight="1" spans="1:2">
      <c r="A194" s="433" t="s">
        <v>277</v>
      </c>
      <c r="B194" s="434"/>
    </row>
    <row r="195" s="420" customFormat="1" customHeight="1" spans="1:10">
      <c r="A195" s="430" t="s">
        <v>278</v>
      </c>
      <c r="B195" s="431">
        <v>109.23</v>
      </c>
      <c r="C195" s="432"/>
      <c r="D195" s="432"/>
      <c r="E195" s="432"/>
      <c r="F195" s="432"/>
      <c r="G195" s="432"/>
      <c r="H195" s="432"/>
      <c r="I195" s="432"/>
      <c r="J195" s="432"/>
    </row>
    <row r="196" s="420" customFormat="1" customHeight="1" spans="1:10">
      <c r="A196" s="430" t="s">
        <v>279</v>
      </c>
      <c r="B196" s="431">
        <v>109.23</v>
      </c>
      <c r="C196" s="432"/>
      <c r="D196" s="432"/>
      <c r="E196" s="432"/>
      <c r="F196" s="432"/>
      <c r="G196" s="432"/>
      <c r="H196" s="432"/>
      <c r="I196" s="432"/>
      <c r="J196" s="432"/>
    </row>
    <row r="197" hidden="1" customHeight="1" spans="1:2">
      <c r="A197" s="433" t="s">
        <v>154</v>
      </c>
      <c r="B197" s="434"/>
    </row>
    <row r="198" hidden="1" customHeight="1" spans="1:2">
      <c r="A198" s="433" t="s">
        <v>155</v>
      </c>
      <c r="B198" s="434"/>
    </row>
    <row r="199" hidden="1" customHeight="1" spans="1:2">
      <c r="A199" s="433" t="s">
        <v>280</v>
      </c>
      <c r="B199" s="434"/>
    </row>
    <row r="200" hidden="1" customHeight="1" spans="1:2">
      <c r="A200" s="433" t="s">
        <v>281</v>
      </c>
      <c r="B200" s="434"/>
    </row>
    <row r="201" hidden="1" customHeight="1" spans="1:2">
      <c r="A201" s="433" t="s">
        <v>282</v>
      </c>
      <c r="B201" s="434"/>
    </row>
    <row r="202" customHeight="1" spans="1:2">
      <c r="A202" s="433" t="s">
        <v>283</v>
      </c>
      <c r="B202" s="434">
        <v>109.23</v>
      </c>
    </row>
    <row r="203" hidden="1" customHeight="1" spans="1:2">
      <c r="A203" s="433" t="s">
        <v>284</v>
      </c>
      <c r="B203" s="434"/>
    </row>
    <row r="204" hidden="1" customHeight="1" spans="1:2">
      <c r="A204" s="433" t="s">
        <v>285</v>
      </c>
      <c r="B204" s="434"/>
    </row>
    <row r="205" hidden="1" customHeight="1" spans="1:2">
      <c r="A205" s="433" t="s">
        <v>286</v>
      </c>
      <c r="B205" s="434"/>
    </row>
    <row r="206" hidden="1" customHeight="1" spans="1:2">
      <c r="A206" s="433" t="s">
        <v>287</v>
      </c>
      <c r="B206" s="434"/>
    </row>
    <row r="207" s="420" customFormat="1" hidden="1" customHeight="1" spans="1:10">
      <c r="A207" s="430" t="s">
        <v>288</v>
      </c>
      <c r="B207" s="431"/>
      <c r="C207" s="432"/>
      <c r="D207" s="432"/>
      <c r="E207" s="432"/>
      <c r="F207" s="432"/>
      <c r="G207" s="432"/>
      <c r="H207" s="432"/>
      <c r="I207" s="432"/>
      <c r="J207" s="432"/>
    </row>
    <row r="208" hidden="1" customHeight="1" spans="1:2">
      <c r="A208" s="433" t="s">
        <v>289</v>
      </c>
      <c r="B208" s="434"/>
    </row>
    <row r="209" hidden="1" customHeight="1" spans="1:2">
      <c r="A209" s="433" t="s">
        <v>290</v>
      </c>
      <c r="B209" s="434"/>
    </row>
    <row r="210" s="420" customFormat="1" hidden="1" customHeight="1" spans="1:10">
      <c r="A210" s="430" t="s">
        <v>291</v>
      </c>
      <c r="B210" s="431"/>
      <c r="C210" s="432"/>
      <c r="D210" s="432"/>
      <c r="E210" s="432"/>
      <c r="F210" s="432"/>
      <c r="G210" s="432"/>
      <c r="H210" s="432"/>
      <c r="I210" s="432"/>
      <c r="J210" s="432"/>
    </row>
    <row r="211" hidden="1" customHeight="1" spans="1:2">
      <c r="A211" s="433" t="s">
        <v>292</v>
      </c>
      <c r="B211" s="434"/>
    </row>
    <row r="212" hidden="1" customHeight="1" spans="1:2">
      <c r="A212" s="433" t="s">
        <v>293</v>
      </c>
      <c r="B212" s="434"/>
    </row>
    <row r="213" hidden="1" customHeight="1" spans="1:2">
      <c r="A213" s="433" t="s">
        <v>294</v>
      </c>
      <c r="B213" s="434"/>
    </row>
    <row r="214" hidden="1" customHeight="1" spans="1:2">
      <c r="A214" s="433" t="s">
        <v>295</v>
      </c>
      <c r="B214" s="434"/>
    </row>
    <row r="215" hidden="1" customHeight="1" spans="1:2">
      <c r="A215" s="433" t="s">
        <v>296</v>
      </c>
      <c r="B215" s="434"/>
    </row>
    <row r="216" s="420" customFormat="1" hidden="1" customHeight="1" spans="1:10">
      <c r="A216" s="430" t="s">
        <v>297</v>
      </c>
      <c r="B216" s="431"/>
      <c r="C216" s="432"/>
      <c r="D216" s="432"/>
      <c r="E216" s="432"/>
      <c r="F216" s="432"/>
      <c r="G216" s="432"/>
      <c r="H216" s="432"/>
      <c r="I216" s="432"/>
      <c r="J216" s="432"/>
    </row>
    <row r="217" hidden="1" customHeight="1" spans="1:2">
      <c r="A217" s="433" t="s">
        <v>298</v>
      </c>
      <c r="B217" s="434"/>
    </row>
    <row r="218" s="420" customFormat="1" hidden="1" customHeight="1" spans="1:10">
      <c r="A218" s="430" t="s">
        <v>299</v>
      </c>
      <c r="B218" s="431"/>
      <c r="C218" s="432"/>
      <c r="D218" s="432"/>
      <c r="E218" s="432"/>
      <c r="F218" s="432"/>
      <c r="G218" s="432"/>
      <c r="H218" s="432"/>
      <c r="I218" s="432"/>
      <c r="J218" s="432"/>
    </row>
    <row r="219" hidden="1" customHeight="1" spans="1:2">
      <c r="A219" s="433" t="s">
        <v>300</v>
      </c>
      <c r="B219" s="434"/>
    </row>
    <row r="220" hidden="1" customHeight="1" spans="1:2">
      <c r="A220" s="433" t="s">
        <v>301</v>
      </c>
      <c r="B220" s="434"/>
    </row>
    <row r="221" hidden="1" customHeight="1" spans="1:2">
      <c r="A221" s="433" t="s">
        <v>302</v>
      </c>
      <c r="B221" s="434"/>
    </row>
    <row r="222" s="420" customFormat="1" hidden="1" customHeight="1" spans="1:10">
      <c r="A222" s="430" t="s">
        <v>303</v>
      </c>
      <c r="B222" s="431"/>
      <c r="C222" s="432"/>
      <c r="D222" s="432"/>
      <c r="E222" s="432"/>
      <c r="F222" s="432"/>
      <c r="G222" s="432"/>
      <c r="H222" s="432"/>
      <c r="I222" s="432"/>
      <c r="J222" s="432"/>
    </row>
    <row r="223" hidden="1" customHeight="1" spans="1:2">
      <c r="A223" s="433" t="s">
        <v>304</v>
      </c>
      <c r="B223" s="434"/>
    </row>
    <row r="224" hidden="1" customHeight="1" spans="1:2">
      <c r="A224" s="433" t="s">
        <v>305</v>
      </c>
      <c r="B224" s="434"/>
    </row>
    <row r="225" s="420" customFormat="1" customHeight="1" spans="1:10">
      <c r="A225" s="430" t="s">
        <v>306</v>
      </c>
      <c r="B225" s="431">
        <v>918.71</v>
      </c>
      <c r="C225" s="432"/>
      <c r="D225" s="432"/>
      <c r="E225" s="432"/>
      <c r="F225" s="432"/>
      <c r="G225" s="432"/>
      <c r="H225" s="432"/>
      <c r="I225" s="432"/>
      <c r="J225" s="432"/>
    </row>
    <row r="226" s="420" customFormat="1" customHeight="1" spans="1:10">
      <c r="A226" s="430" t="s">
        <v>307</v>
      </c>
      <c r="B226" s="431">
        <v>33.85</v>
      </c>
      <c r="C226" s="432"/>
      <c r="D226" s="432"/>
      <c r="E226" s="432"/>
      <c r="F226" s="432"/>
      <c r="G226" s="432"/>
      <c r="H226" s="432"/>
      <c r="I226" s="432"/>
      <c r="J226" s="432"/>
    </row>
    <row r="227" hidden="1" customHeight="1" spans="1:2">
      <c r="A227" s="433" t="s">
        <v>154</v>
      </c>
      <c r="B227" s="434"/>
    </row>
    <row r="228" hidden="1" customHeight="1" spans="1:2">
      <c r="A228" s="433" t="s">
        <v>155</v>
      </c>
      <c r="B228" s="434"/>
    </row>
    <row r="229" hidden="1" customHeight="1" spans="1:2">
      <c r="A229" s="433" t="s">
        <v>308</v>
      </c>
      <c r="B229" s="434"/>
    </row>
    <row r="230" hidden="1" customHeight="1" spans="1:2">
      <c r="A230" s="433" t="s">
        <v>309</v>
      </c>
      <c r="B230" s="434"/>
    </row>
    <row r="231" hidden="1" customHeight="1" spans="1:2">
      <c r="A231" s="433" t="s">
        <v>176</v>
      </c>
      <c r="B231" s="434"/>
    </row>
    <row r="232" customHeight="1" spans="1:2">
      <c r="A232" s="433" t="s">
        <v>310</v>
      </c>
      <c r="B232" s="434">
        <v>33.85</v>
      </c>
    </row>
    <row r="233" hidden="1" customHeight="1" spans="1:2">
      <c r="A233" s="433" t="s">
        <v>311</v>
      </c>
      <c r="B233" s="434"/>
    </row>
    <row r="234" hidden="1" customHeight="1" spans="1:2">
      <c r="A234" s="433" t="s">
        <v>312</v>
      </c>
      <c r="B234" s="434"/>
    </row>
    <row r="235" hidden="1" customHeight="1" spans="1:2">
      <c r="A235" s="433" t="s">
        <v>313</v>
      </c>
      <c r="B235" s="434"/>
    </row>
    <row r="236" s="420" customFormat="1" customHeight="1" spans="1:10">
      <c r="A236" s="430" t="s">
        <v>314</v>
      </c>
      <c r="B236" s="431">
        <v>39.82</v>
      </c>
      <c r="C236" s="432"/>
      <c r="D236" s="432"/>
      <c r="E236" s="432"/>
      <c r="F236" s="432"/>
      <c r="G236" s="432"/>
      <c r="H236" s="432"/>
      <c r="I236" s="432"/>
      <c r="J236" s="432"/>
    </row>
    <row r="237" hidden="1" customHeight="1" spans="1:2">
      <c r="A237" s="433" t="s">
        <v>154</v>
      </c>
      <c r="B237" s="434"/>
    </row>
    <row r="238" hidden="1" customHeight="1" spans="1:2">
      <c r="A238" s="433" t="s">
        <v>155</v>
      </c>
      <c r="B238" s="434"/>
    </row>
    <row r="239" hidden="1" customHeight="1" spans="1:2">
      <c r="A239" s="433" t="s">
        <v>315</v>
      </c>
      <c r="B239" s="434"/>
    </row>
    <row r="240" hidden="1" customHeight="1" spans="1:2">
      <c r="A240" s="433" t="s">
        <v>316</v>
      </c>
      <c r="B240" s="434"/>
    </row>
    <row r="241" customHeight="1" spans="1:2">
      <c r="A241" s="433" t="s">
        <v>317</v>
      </c>
      <c r="B241" s="434">
        <v>39.82</v>
      </c>
    </row>
    <row r="242" hidden="1" customHeight="1" spans="1:2">
      <c r="A242" s="433" t="s">
        <v>318</v>
      </c>
      <c r="B242" s="434"/>
    </row>
    <row r="243" s="420" customFormat="1" customHeight="1" spans="1:10">
      <c r="A243" s="430" t="s">
        <v>319</v>
      </c>
      <c r="B243" s="431">
        <v>121.52</v>
      </c>
      <c r="C243" s="432"/>
      <c r="D243" s="432"/>
      <c r="E243" s="432"/>
      <c r="F243" s="432"/>
      <c r="G243" s="432"/>
      <c r="H243" s="432"/>
      <c r="I243" s="432"/>
      <c r="J243" s="432"/>
    </row>
    <row r="244" customHeight="1" spans="1:2">
      <c r="A244" s="433" t="s">
        <v>320</v>
      </c>
      <c r="B244" s="434">
        <v>6.78</v>
      </c>
    </row>
    <row r="245" hidden="1" customHeight="1" spans="1:2">
      <c r="A245" s="433" t="s">
        <v>321</v>
      </c>
      <c r="B245" s="434"/>
    </row>
    <row r="246" hidden="1" customHeight="1" spans="1:2">
      <c r="A246" s="433" t="s">
        <v>322</v>
      </c>
      <c r="B246" s="434"/>
    </row>
    <row r="247" customHeight="1" spans="1:2">
      <c r="A247" s="433" t="s">
        <v>323</v>
      </c>
      <c r="B247" s="434">
        <v>58.89</v>
      </c>
    </row>
    <row r="248" customHeight="1" spans="1:2">
      <c r="A248" s="433" t="s">
        <v>324</v>
      </c>
      <c r="B248" s="434">
        <v>16.01</v>
      </c>
    </row>
    <row r="249" customHeight="1" spans="1:2">
      <c r="A249" s="433" t="s">
        <v>325</v>
      </c>
      <c r="B249" s="434">
        <v>39.82</v>
      </c>
    </row>
    <row r="250" s="420" customFormat="1" hidden="1" customHeight="1" spans="1:10">
      <c r="A250" s="430" t="s">
        <v>326</v>
      </c>
      <c r="B250" s="431"/>
      <c r="C250" s="432"/>
      <c r="D250" s="432"/>
      <c r="E250" s="432"/>
      <c r="F250" s="432"/>
      <c r="G250" s="432"/>
      <c r="H250" s="432"/>
      <c r="I250" s="432"/>
      <c r="J250" s="432"/>
    </row>
    <row r="251" hidden="1" customHeight="1" spans="1:2">
      <c r="A251" s="433" t="s">
        <v>327</v>
      </c>
      <c r="B251" s="434"/>
    </row>
    <row r="252" s="420" customFormat="1" hidden="1" customHeight="1" spans="1:10">
      <c r="A252" s="430" t="s">
        <v>328</v>
      </c>
      <c r="B252" s="431"/>
      <c r="C252" s="432"/>
      <c r="D252" s="432"/>
      <c r="E252" s="432"/>
      <c r="F252" s="432"/>
      <c r="G252" s="432"/>
      <c r="H252" s="432"/>
      <c r="I252" s="432"/>
      <c r="J252" s="432"/>
    </row>
    <row r="253" hidden="1" customHeight="1" spans="1:2">
      <c r="A253" s="433" t="s">
        <v>329</v>
      </c>
      <c r="B253" s="434"/>
    </row>
    <row r="254" hidden="1" customHeight="1" spans="1:2">
      <c r="A254" s="433" t="s">
        <v>330</v>
      </c>
      <c r="B254" s="434"/>
    </row>
    <row r="255" hidden="1" customHeight="1" spans="1:2">
      <c r="A255" s="433" t="s">
        <v>331</v>
      </c>
      <c r="B255" s="434"/>
    </row>
    <row r="256" hidden="1" customHeight="1" spans="1:2">
      <c r="A256" s="433" t="s">
        <v>332</v>
      </c>
      <c r="B256" s="434"/>
    </row>
    <row r="257" hidden="1" customHeight="1" spans="1:2">
      <c r="A257" s="433" t="s">
        <v>333</v>
      </c>
      <c r="B257" s="434"/>
    </row>
    <row r="258" hidden="1" customHeight="1" spans="1:2">
      <c r="A258" s="433" t="s">
        <v>334</v>
      </c>
      <c r="B258" s="434"/>
    </row>
    <row r="259" hidden="1" customHeight="1" spans="1:2">
      <c r="A259" s="433" t="s">
        <v>335</v>
      </c>
      <c r="B259" s="434"/>
    </row>
    <row r="260" hidden="1" customHeight="1" spans="1:2">
      <c r="A260" s="433" t="s">
        <v>336</v>
      </c>
      <c r="B260" s="434"/>
    </row>
    <row r="261" s="420" customFormat="1" customHeight="1" spans="1:10">
      <c r="A261" s="430" t="s">
        <v>337</v>
      </c>
      <c r="B261" s="431">
        <v>257.26</v>
      </c>
      <c r="C261" s="432"/>
      <c r="D261" s="432"/>
      <c r="E261" s="432"/>
      <c r="F261" s="432"/>
      <c r="G261" s="432"/>
      <c r="H261" s="432"/>
      <c r="I261" s="432"/>
      <c r="J261" s="432"/>
    </row>
    <row r="262" customHeight="1" spans="1:2">
      <c r="A262" s="433" t="s">
        <v>338</v>
      </c>
      <c r="B262" s="434">
        <v>26.6</v>
      </c>
    </row>
    <row r="263" customHeight="1" spans="1:2">
      <c r="A263" s="433" t="s">
        <v>339</v>
      </c>
      <c r="B263" s="434">
        <v>129.53</v>
      </c>
    </row>
    <row r="264" customHeight="1" spans="1:2">
      <c r="A264" s="433" t="s">
        <v>340</v>
      </c>
      <c r="B264" s="434">
        <v>17.51</v>
      </c>
    </row>
    <row r="265" customHeight="1" spans="1:2">
      <c r="A265" s="433" t="s">
        <v>341</v>
      </c>
      <c r="B265" s="434">
        <v>29.27</v>
      </c>
    </row>
    <row r="266" customHeight="1" spans="1:2">
      <c r="A266" s="433" t="s">
        <v>342</v>
      </c>
      <c r="B266" s="434">
        <v>12.84</v>
      </c>
    </row>
    <row r="267" customHeight="1" spans="1:2">
      <c r="A267" s="433" t="s">
        <v>343</v>
      </c>
      <c r="B267" s="434">
        <v>41.49</v>
      </c>
    </row>
    <row r="268" s="420" customFormat="1" customHeight="1" spans="1:10">
      <c r="A268" s="430" t="s">
        <v>344</v>
      </c>
      <c r="B268" s="431">
        <v>22.22</v>
      </c>
      <c r="C268" s="432"/>
      <c r="D268" s="432"/>
      <c r="E268" s="432"/>
      <c r="F268" s="432"/>
      <c r="G268" s="432"/>
      <c r="H268" s="432"/>
      <c r="I268" s="432"/>
      <c r="J268" s="432"/>
    </row>
    <row r="269" customHeight="1" spans="1:2">
      <c r="A269" s="433" t="s">
        <v>345</v>
      </c>
      <c r="B269" s="434">
        <v>22.22</v>
      </c>
    </row>
    <row r="270" hidden="1" customHeight="1" spans="1:2">
      <c r="A270" s="433" t="s">
        <v>346</v>
      </c>
      <c r="B270" s="434"/>
    </row>
    <row r="271" hidden="1" customHeight="1" spans="1:2">
      <c r="A271" s="433" t="s">
        <v>347</v>
      </c>
      <c r="B271" s="434"/>
    </row>
    <row r="272" hidden="1" customHeight="1" spans="1:2">
      <c r="A272" s="433" t="s">
        <v>348</v>
      </c>
      <c r="B272" s="434"/>
    </row>
    <row r="273" hidden="1" customHeight="1" spans="1:2">
      <c r="A273" s="433" t="s">
        <v>349</v>
      </c>
      <c r="B273" s="434"/>
    </row>
    <row r="274" s="420" customFormat="1" customHeight="1" spans="1:10">
      <c r="A274" s="430" t="s">
        <v>350</v>
      </c>
      <c r="B274" s="431">
        <v>0.98</v>
      </c>
      <c r="C274" s="432"/>
      <c r="D274" s="432"/>
      <c r="E274" s="432"/>
      <c r="F274" s="432"/>
      <c r="G274" s="432"/>
      <c r="H274" s="432"/>
      <c r="I274" s="432"/>
      <c r="J274" s="432"/>
    </row>
    <row r="275" hidden="1" customHeight="1" spans="1:2">
      <c r="A275" s="433" t="s">
        <v>351</v>
      </c>
      <c r="B275" s="434"/>
    </row>
    <row r="276" customHeight="1" spans="1:2">
      <c r="A276" s="433" t="s">
        <v>352</v>
      </c>
      <c r="B276" s="434">
        <v>0.92</v>
      </c>
    </row>
    <row r="277" hidden="1" customHeight="1" spans="1:2">
      <c r="A277" s="433" t="s">
        <v>353</v>
      </c>
      <c r="B277" s="434"/>
    </row>
    <row r="278" hidden="1" customHeight="1" spans="1:2">
      <c r="A278" s="433" t="s">
        <v>354</v>
      </c>
      <c r="B278" s="434"/>
    </row>
    <row r="279" s="420" customFormat="1" customHeight="1" spans="1:10">
      <c r="A279" s="430" t="s">
        <v>355</v>
      </c>
      <c r="B279" s="431">
        <v>45.68</v>
      </c>
      <c r="C279" s="432"/>
      <c r="D279" s="432"/>
      <c r="E279" s="432"/>
      <c r="F279" s="432"/>
      <c r="G279" s="432"/>
      <c r="H279" s="432"/>
      <c r="I279" s="432"/>
      <c r="J279" s="432"/>
    </row>
    <row r="280" hidden="1" customHeight="1" spans="1:2">
      <c r="A280" s="433" t="s">
        <v>154</v>
      </c>
      <c r="B280" s="434"/>
    </row>
    <row r="281" hidden="1" customHeight="1" spans="1:2">
      <c r="A281" s="433" t="s">
        <v>155</v>
      </c>
      <c r="B281" s="434"/>
    </row>
    <row r="282" hidden="1" customHeight="1" spans="1:2">
      <c r="A282" s="433" t="s">
        <v>356</v>
      </c>
      <c r="B282" s="434"/>
    </row>
    <row r="283" hidden="1" customHeight="1" spans="1:2">
      <c r="A283" s="433" t="s">
        <v>357</v>
      </c>
      <c r="B283" s="434"/>
    </row>
    <row r="284" hidden="1" customHeight="1" spans="1:2">
      <c r="A284" s="433" t="s">
        <v>358</v>
      </c>
      <c r="B284" s="434"/>
    </row>
    <row r="285" hidden="1" customHeight="1" spans="1:2">
      <c r="A285" s="433" t="s">
        <v>359</v>
      </c>
      <c r="B285" s="434"/>
    </row>
    <row r="286" customHeight="1" spans="1:2">
      <c r="A286" s="433" t="s">
        <v>360</v>
      </c>
      <c r="B286" s="434">
        <v>45.68</v>
      </c>
    </row>
    <row r="287" hidden="1" customHeight="1" spans="1:2">
      <c r="A287" s="433" t="s">
        <v>361</v>
      </c>
      <c r="B287" s="434"/>
    </row>
    <row r="288" s="420" customFormat="1" hidden="1" customHeight="1" spans="1:10">
      <c r="A288" s="430" t="s">
        <v>362</v>
      </c>
      <c r="B288" s="431"/>
      <c r="C288" s="432"/>
      <c r="D288" s="432"/>
      <c r="E288" s="432"/>
      <c r="F288" s="432"/>
      <c r="G288" s="432"/>
      <c r="H288" s="432"/>
      <c r="I288" s="432"/>
      <c r="J288" s="432"/>
    </row>
    <row r="289" hidden="1" customHeight="1" spans="1:2">
      <c r="A289" s="433" t="s">
        <v>363</v>
      </c>
      <c r="B289" s="434"/>
    </row>
    <row r="290" hidden="1" customHeight="1" spans="1:2">
      <c r="A290" s="433" t="s">
        <v>364</v>
      </c>
      <c r="B290" s="434"/>
    </row>
    <row r="291" s="420" customFormat="1" customHeight="1" spans="1:10">
      <c r="A291" s="430" t="s">
        <v>365</v>
      </c>
      <c r="B291" s="431">
        <v>85.6</v>
      </c>
      <c r="C291" s="432"/>
      <c r="D291" s="432"/>
      <c r="E291" s="432"/>
      <c r="F291" s="432"/>
      <c r="G291" s="432"/>
      <c r="H291" s="432"/>
      <c r="I291" s="432"/>
      <c r="J291" s="432"/>
    </row>
    <row r="292" customHeight="1" spans="1:2">
      <c r="A292" s="433" t="s">
        <v>366</v>
      </c>
      <c r="B292" s="434">
        <v>85.6</v>
      </c>
    </row>
    <row r="293" hidden="1" customHeight="1" spans="1:2">
      <c r="A293" s="433" t="s">
        <v>367</v>
      </c>
      <c r="B293" s="434"/>
    </row>
    <row r="294" s="420" customFormat="1" customHeight="1" spans="1:10">
      <c r="A294" s="430" t="s">
        <v>368</v>
      </c>
      <c r="B294" s="431">
        <v>254.21</v>
      </c>
      <c r="C294" s="432"/>
      <c r="D294" s="432"/>
      <c r="E294" s="432"/>
      <c r="F294" s="432"/>
      <c r="G294" s="432"/>
      <c r="H294" s="432"/>
      <c r="I294" s="432"/>
      <c r="J294" s="432"/>
    </row>
    <row r="295" s="420" customFormat="1" customHeight="1" spans="1:10">
      <c r="A295" s="433" t="s">
        <v>369</v>
      </c>
      <c r="B295" s="434">
        <v>94.8</v>
      </c>
      <c r="C295" s="432"/>
      <c r="D295" s="432"/>
      <c r="E295" s="432"/>
      <c r="F295" s="432"/>
      <c r="G295" s="432"/>
      <c r="H295" s="432"/>
      <c r="I295" s="432"/>
      <c r="J295" s="432"/>
    </row>
    <row r="296" customHeight="1" spans="1:2">
      <c r="A296" s="433" t="s">
        <v>370</v>
      </c>
      <c r="B296" s="434">
        <v>189.41</v>
      </c>
    </row>
    <row r="297" s="420" customFormat="1" customHeight="1" spans="1:10">
      <c r="A297" s="430" t="s">
        <v>371</v>
      </c>
      <c r="B297" s="431">
        <v>25.19</v>
      </c>
      <c r="C297" s="432"/>
      <c r="D297" s="432"/>
      <c r="E297" s="432"/>
      <c r="F297" s="432"/>
      <c r="G297" s="432"/>
      <c r="H297" s="432"/>
      <c r="I297" s="432"/>
      <c r="J297" s="432"/>
    </row>
    <row r="298" s="420" customFormat="1" customHeight="1" spans="1:10">
      <c r="A298" s="433" t="s">
        <v>372</v>
      </c>
      <c r="B298" s="431">
        <v>8.45</v>
      </c>
      <c r="C298" s="432"/>
      <c r="D298" s="432"/>
      <c r="E298" s="432"/>
      <c r="F298" s="432"/>
      <c r="G298" s="432"/>
      <c r="H298" s="432"/>
      <c r="I298" s="432"/>
      <c r="J298" s="432"/>
    </row>
    <row r="299" customHeight="1" spans="1:2">
      <c r="A299" s="433" t="s">
        <v>373</v>
      </c>
      <c r="B299" s="434">
        <v>16.73</v>
      </c>
    </row>
    <row r="300" s="420" customFormat="1" hidden="1" customHeight="1" spans="1:10">
      <c r="A300" s="430" t="s">
        <v>374</v>
      </c>
      <c r="B300" s="431"/>
      <c r="C300" s="432"/>
      <c r="D300" s="432"/>
      <c r="E300" s="432"/>
      <c r="F300" s="432"/>
      <c r="G300" s="432"/>
      <c r="H300" s="432"/>
      <c r="I300" s="432"/>
      <c r="J300" s="432"/>
    </row>
    <row r="301" hidden="1" customHeight="1" spans="1:2">
      <c r="A301" s="433" t="s">
        <v>154</v>
      </c>
      <c r="B301" s="434"/>
    </row>
    <row r="302" hidden="1" customHeight="1" spans="1:2">
      <c r="A302" s="433" t="s">
        <v>155</v>
      </c>
      <c r="B302" s="434"/>
    </row>
    <row r="303" hidden="1" customHeight="1" spans="1:2">
      <c r="A303" s="433" t="s">
        <v>375</v>
      </c>
      <c r="B303" s="434"/>
    </row>
    <row r="304" hidden="1" customHeight="1" spans="1:2">
      <c r="A304" s="433" t="s">
        <v>376</v>
      </c>
      <c r="B304" s="434"/>
    </row>
    <row r="305" hidden="1" customHeight="1" spans="1:2">
      <c r="A305" s="433" t="s">
        <v>159</v>
      </c>
      <c r="B305" s="434"/>
    </row>
    <row r="306" hidden="1" customHeight="1" spans="1:2">
      <c r="A306" s="433" t="s">
        <v>377</v>
      </c>
      <c r="B306" s="434"/>
    </row>
    <row r="307" s="420" customFormat="1" customHeight="1" spans="1:10">
      <c r="A307" s="430" t="s">
        <v>378</v>
      </c>
      <c r="B307" s="431">
        <v>2.34</v>
      </c>
      <c r="C307" s="432"/>
      <c r="D307" s="432"/>
      <c r="E307" s="432"/>
      <c r="F307" s="432"/>
      <c r="G307" s="432"/>
      <c r="H307" s="432"/>
      <c r="I307" s="432"/>
      <c r="J307" s="432"/>
    </row>
    <row r="308" customHeight="1" spans="1:2">
      <c r="A308" s="433" t="s">
        <v>379</v>
      </c>
      <c r="B308" s="434">
        <v>2.34</v>
      </c>
    </row>
    <row r="309" s="420" customFormat="1" customHeight="1" spans="1:10">
      <c r="A309" s="430" t="s">
        <v>380</v>
      </c>
      <c r="B309" s="431">
        <v>113.99</v>
      </c>
      <c r="C309" s="432"/>
      <c r="D309" s="432"/>
      <c r="E309" s="432"/>
      <c r="F309" s="432"/>
      <c r="G309" s="432"/>
      <c r="H309" s="432"/>
      <c r="I309" s="432"/>
      <c r="J309" s="432"/>
    </row>
    <row r="310" s="420" customFormat="1" customHeight="1" spans="1:10">
      <c r="A310" s="430" t="s">
        <v>381</v>
      </c>
      <c r="B310" s="431">
        <v>14.67</v>
      </c>
      <c r="C310" s="432"/>
      <c r="D310" s="432"/>
      <c r="E310" s="432"/>
      <c r="F310" s="432"/>
      <c r="G310" s="432"/>
      <c r="H310" s="432"/>
      <c r="I310" s="432"/>
      <c r="J310" s="432"/>
    </row>
    <row r="311" customHeight="1" spans="1:2">
      <c r="A311" s="433" t="s">
        <v>154</v>
      </c>
      <c r="B311" s="434">
        <v>14.67</v>
      </c>
    </row>
    <row r="312" hidden="1" customHeight="1" spans="1:2">
      <c r="A312" s="433" t="s">
        <v>155</v>
      </c>
      <c r="B312" s="434"/>
    </row>
    <row r="313" hidden="1" customHeight="1" spans="1:2">
      <c r="A313" s="433" t="s">
        <v>382</v>
      </c>
      <c r="B313" s="434"/>
    </row>
    <row r="314" s="420" customFormat="1" hidden="1" customHeight="1" spans="1:10">
      <c r="A314" s="430" t="s">
        <v>383</v>
      </c>
      <c r="B314" s="431"/>
      <c r="C314" s="432"/>
      <c r="D314" s="432"/>
      <c r="E314" s="432"/>
      <c r="F314" s="432"/>
      <c r="G314" s="432"/>
      <c r="H314" s="432"/>
      <c r="I314" s="432"/>
      <c r="J314" s="432"/>
    </row>
    <row r="315" hidden="1" customHeight="1" spans="1:2">
      <c r="A315" s="433" t="s">
        <v>384</v>
      </c>
      <c r="B315" s="434"/>
    </row>
    <row r="316" hidden="1" customHeight="1" spans="1:2">
      <c r="A316" s="433" t="s">
        <v>385</v>
      </c>
      <c r="B316" s="434"/>
    </row>
    <row r="317" hidden="1" customHeight="1" spans="1:2">
      <c r="A317" s="433" t="s">
        <v>386</v>
      </c>
      <c r="B317" s="434"/>
    </row>
    <row r="318" hidden="1" customHeight="1" spans="1:2">
      <c r="A318" s="433" t="s">
        <v>387</v>
      </c>
      <c r="B318" s="434"/>
    </row>
    <row r="319" hidden="1" customHeight="1" spans="1:2">
      <c r="A319" s="433" t="s">
        <v>388</v>
      </c>
      <c r="B319" s="434"/>
    </row>
    <row r="320" s="420" customFormat="1" hidden="1" customHeight="1" spans="1:10">
      <c r="A320" s="430" t="s">
        <v>389</v>
      </c>
      <c r="B320" s="431"/>
      <c r="C320" s="432"/>
      <c r="D320" s="432"/>
      <c r="E320" s="432"/>
      <c r="F320" s="432"/>
      <c r="G320" s="432"/>
      <c r="H320" s="432"/>
      <c r="I320" s="432"/>
      <c r="J320" s="432"/>
    </row>
    <row r="321" hidden="1" customHeight="1" spans="1:2">
      <c r="A321" s="433" t="s">
        <v>390</v>
      </c>
      <c r="B321" s="434"/>
    </row>
    <row r="322" hidden="1" customHeight="1" spans="1:2">
      <c r="A322" s="433" t="s">
        <v>391</v>
      </c>
      <c r="B322" s="434"/>
    </row>
    <row r="323" hidden="1" customHeight="1" spans="1:2">
      <c r="A323" s="433" t="s">
        <v>392</v>
      </c>
      <c r="B323" s="434"/>
    </row>
    <row r="324" s="420" customFormat="1" hidden="1" customHeight="1" spans="1:10">
      <c r="A324" s="430" t="s">
        <v>393</v>
      </c>
      <c r="B324" s="431"/>
      <c r="C324" s="432"/>
      <c r="D324" s="432"/>
      <c r="E324" s="432"/>
      <c r="F324" s="432"/>
      <c r="G324" s="432"/>
      <c r="H324" s="432"/>
      <c r="I324" s="432"/>
      <c r="J324" s="432"/>
    </row>
    <row r="325" hidden="1" customHeight="1" spans="1:2">
      <c r="A325" s="433" t="s">
        <v>394</v>
      </c>
      <c r="B325" s="434"/>
    </row>
    <row r="326" hidden="1" customHeight="1" spans="1:2">
      <c r="A326" s="433" t="s">
        <v>395</v>
      </c>
      <c r="B326" s="434"/>
    </row>
    <row r="327" hidden="1" customHeight="1" spans="1:2">
      <c r="A327" s="433" t="s">
        <v>396</v>
      </c>
      <c r="B327" s="434"/>
    </row>
    <row r="328" hidden="1" customHeight="1" spans="1:2">
      <c r="A328" s="433" t="s">
        <v>397</v>
      </c>
      <c r="B328" s="434"/>
    </row>
    <row r="329" hidden="1" customHeight="1" spans="1:2">
      <c r="A329" s="433" t="s">
        <v>398</v>
      </c>
      <c r="B329" s="434"/>
    </row>
    <row r="330" hidden="1" customHeight="1" spans="1:2">
      <c r="A330" s="433" t="s">
        <v>399</v>
      </c>
      <c r="B330" s="434"/>
    </row>
    <row r="331" hidden="1" customHeight="1" spans="1:2">
      <c r="A331" s="433" t="s">
        <v>400</v>
      </c>
      <c r="B331" s="434"/>
    </row>
    <row r="332" s="420" customFormat="1" hidden="1" customHeight="1" spans="1:10">
      <c r="A332" s="430" t="s">
        <v>401</v>
      </c>
      <c r="B332" s="431"/>
      <c r="C332" s="432"/>
      <c r="D332" s="432"/>
      <c r="E332" s="432"/>
      <c r="F332" s="432"/>
      <c r="G332" s="432"/>
      <c r="H332" s="432"/>
      <c r="I332" s="432"/>
      <c r="J332" s="432"/>
    </row>
    <row r="333" hidden="1" customHeight="1" spans="1:2">
      <c r="A333" s="433" t="s">
        <v>402</v>
      </c>
      <c r="B333" s="434"/>
    </row>
    <row r="334" s="420" customFormat="1" hidden="1" customHeight="1" spans="1:10">
      <c r="A334" s="430" t="s">
        <v>403</v>
      </c>
      <c r="B334" s="431"/>
      <c r="C334" s="432"/>
      <c r="D334" s="432"/>
      <c r="E334" s="432"/>
      <c r="F334" s="432"/>
      <c r="G334" s="432"/>
      <c r="H334" s="432"/>
      <c r="I334" s="432"/>
      <c r="J334" s="432"/>
    </row>
    <row r="335" hidden="1" customHeight="1" spans="1:2">
      <c r="A335" s="433" t="s">
        <v>404</v>
      </c>
      <c r="B335" s="434"/>
    </row>
    <row r="336" hidden="1" customHeight="1" spans="1:2">
      <c r="A336" s="433" t="s">
        <v>405</v>
      </c>
      <c r="B336" s="434"/>
    </row>
    <row r="337" s="420" customFormat="1" customHeight="1" spans="1:10">
      <c r="A337" s="430" t="s">
        <v>406</v>
      </c>
      <c r="B337" s="431">
        <v>69.02</v>
      </c>
      <c r="C337" s="432"/>
      <c r="D337" s="432"/>
      <c r="E337" s="432"/>
      <c r="F337" s="432"/>
      <c r="G337" s="432"/>
      <c r="H337" s="432"/>
      <c r="I337" s="432"/>
      <c r="J337" s="432"/>
    </row>
    <row r="338" customHeight="1" spans="1:2">
      <c r="A338" s="433" t="s">
        <v>407</v>
      </c>
      <c r="B338" s="434">
        <v>38.02</v>
      </c>
    </row>
    <row r="339" customHeight="1" spans="1:2">
      <c r="A339" s="433" t="s">
        <v>408</v>
      </c>
      <c r="B339" s="434">
        <v>10.65</v>
      </c>
    </row>
    <row r="340" customHeight="1" spans="1:2">
      <c r="A340" s="433" t="s">
        <v>409</v>
      </c>
      <c r="B340" s="434">
        <v>10.35</v>
      </c>
    </row>
    <row r="341" customHeight="1" spans="1:2">
      <c r="A341" s="433" t="s">
        <v>410</v>
      </c>
      <c r="B341" s="434">
        <v>10</v>
      </c>
    </row>
    <row r="342" s="420" customFormat="1" hidden="1" customHeight="1" spans="1:10">
      <c r="A342" s="430" t="s">
        <v>411</v>
      </c>
      <c r="B342" s="431"/>
      <c r="C342" s="432"/>
      <c r="D342" s="432"/>
      <c r="E342" s="432"/>
      <c r="F342" s="432"/>
      <c r="G342" s="432"/>
      <c r="H342" s="432"/>
      <c r="I342" s="432"/>
      <c r="J342" s="432"/>
    </row>
    <row r="343" hidden="1" customHeight="1" spans="1:2">
      <c r="A343" s="433" t="s">
        <v>412</v>
      </c>
      <c r="B343" s="434"/>
    </row>
    <row r="344" s="420" customFormat="1" hidden="1" customHeight="1" spans="1:10">
      <c r="A344" s="430" t="s">
        <v>413</v>
      </c>
      <c r="B344" s="431"/>
      <c r="C344" s="432"/>
      <c r="D344" s="432"/>
      <c r="E344" s="432"/>
      <c r="F344" s="432"/>
      <c r="G344" s="432"/>
      <c r="H344" s="432"/>
      <c r="I344" s="432"/>
      <c r="J344" s="432"/>
    </row>
    <row r="345" hidden="1" customHeight="1" spans="1:2">
      <c r="A345" s="433" t="s">
        <v>414</v>
      </c>
      <c r="B345" s="434"/>
    </row>
    <row r="346" hidden="1" customHeight="1" spans="1:2">
      <c r="A346" s="433" t="s">
        <v>415</v>
      </c>
      <c r="B346" s="434"/>
    </row>
    <row r="347" s="420" customFormat="1" customHeight="1" spans="1:10">
      <c r="A347" s="430" t="s">
        <v>416</v>
      </c>
      <c r="B347" s="431">
        <v>22.04</v>
      </c>
      <c r="C347" s="432"/>
      <c r="D347" s="432"/>
      <c r="E347" s="432"/>
      <c r="F347" s="432"/>
      <c r="G347" s="432"/>
      <c r="H347" s="432"/>
      <c r="I347" s="432"/>
      <c r="J347" s="432"/>
    </row>
    <row r="348" customHeight="1" spans="1:2">
      <c r="A348" s="433" t="s">
        <v>417</v>
      </c>
      <c r="B348" s="434">
        <v>22.04</v>
      </c>
    </row>
    <row r="349" s="420" customFormat="1" hidden="1" customHeight="1" spans="1:10">
      <c r="A349" s="430" t="s">
        <v>418</v>
      </c>
      <c r="B349" s="431"/>
      <c r="C349" s="432"/>
      <c r="D349" s="432"/>
      <c r="E349" s="432"/>
      <c r="F349" s="432"/>
      <c r="G349" s="432"/>
      <c r="H349" s="432"/>
      <c r="I349" s="432"/>
      <c r="J349" s="432"/>
    </row>
    <row r="350" hidden="1" customHeight="1" spans="1:2">
      <c r="A350" s="433" t="s">
        <v>154</v>
      </c>
      <c r="B350" s="434"/>
    </row>
    <row r="351" hidden="1" customHeight="1" spans="1:2">
      <c r="A351" s="433" t="s">
        <v>155</v>
      </c>
      <c r="B351" s="434"/>
    </row>
    <row r="352" hidden="1" customHeight="1" spans="1:2">
      <c r="A352" s="433" t="s">
        <v>419</v>
      </c>
      <c r="B352" s="434"/>
    </row>
    <row r="353" s="420" customFormat="1" customHeight="1" spans="1:10">
      <c r="A353" s="430" t="s">
        <v>420</v>
      </c>
      <c r="B353" s="431">
        <v>8.25</v>
      </c>
      <c r="C353" s="432"/>
      <c r="D353" s="432"/>
      <c r="E353" s="432"/>
      <c r="F353" s="432"/>
      <c r="G353" s="432"/>
      <c r="H353" s="432"/>
      <c r="I353" s="432"/>
      <c r="J353" s="432"/>
    </row>
    <row r="354" customHeight="1" spans="1:2">
      <c r="A354" s="433" t="s">
        <v>421</v>
      </c>
      <c r="B354" s="434">
        <v>8.25</v>
      </c>
    </row>
    <row r="355" s="420" customFormat="1" customHeight="1" spans="1:10">
      <c r="A355" s="430" t="s">
        <v>422</v>
      </c>
      <c r="B355" s="431">
        <v>25.55</v>
      </c>
      <c r="C355" s="432"/>
      <c r="D355" s="432"/>
      <c r="E355" s="432"/>
      <c r="F355" s="432"/>
      <c r="G355" s="432"/>
      <c r="H355" s="432"/>
      <c r="I355" s="432"/>
      <c r="J355" s="432"/>
    </row>
    <row r="356" s="420" customFormat="1" hidden="1" customHeight="1" spans="1:10">
      <c r="A356" s="430" t="s">
        <v>423</v>
      </c>
      <c r="B356" s="431"/>
      <c r="C356" s="432"/>
      <c r="D356" s="432"/>
      <c r="E356" s="432"/>
      <c r="F356" s="432"/>
      <c r="G356" s="432"/>
      <c r="H356" s="432"/>
      <c r="I356" s="432"/>
      <c r="J356" s="432"/>
    </row>
    <row r="357" hidden="1" customHeight="1" spans="1:2">
      <c r="A357" s="433" t="s">
        <v>154</v>
      </c>
      <c r="B357" s="434"/>
    </row>
    <row r="358" hidden="1" customHeight="1" spans="1:2">
      <c r="A358" s="433" t="s">
        <v>155</v>
      </c>
      <c r="B358" s="434"/>
    </row>
    <row r="359" hidden="1" customHeight="1" spans="1:2">
      <c r="A359" s="433" t="s">
        <v>424</v>
      </c>
      <c r="B359" s="434"/>
    </row>
    <row r="360" hidden="1" customHeight="1" spans="1:2">
      <c r="A360" s="433" t="s">
        <v>425</v>
      </c>
      <c r="B360" s="434"/>
    </row>
    <row r="361" s="420" customFormat="1" hidden="1" customHeight="1" spans="1:10">
      <c r="A361" s="430" t="s">
        <v>426</v>
      </c>
      <c r="B361" s="431"/>
      <c r="C361" s="432"/>
      <c r="D361" s="432"/>
      <c r="E361" s="432"/>
      <c r="F361" s="432"/>
      <c r="G361" s="432"/>
      <c r="H361" s="432"/>
      <c r="I361" s="432"/>
      <c r="J361" s="432"/>
    </row>
    <row r="362" hidden="1" customHeight="1" spans="1:2">
      <c r="A362" s="433" t="s">
        <v>427</v>
      </c>
      <c r="B362" s="434"/>
    </row>
    <row r="363" s="420" customFormat="1" customHeight="1" spans="1:10">
      <c r="A363" s="430" t="s">
        <v>428</v>
      </c>
      <c r="B363" s="431">
        <v>25.55</v>
      </c>
      <c r="C363" s="432"/>
      <c r="D363" s="432"/>
      <c r="E363" s="432"/>
      <c r="F363" s="432"/>
      <c r="G363" s="432"/>
      <c r="H363" s="432"/>
      <c r="I363" s="432"/>
      <c r="J363" s="432"/>
    </row>
    <row r="364" hidden="1" customHeight="1" spans="1:2">
      <c r="A364" s="433" t="s">
        <v>429</v>
      </c>
      <c r="B364" s="434"/>
    </row>
    <row r="365" customHeight="1" spans="1:2">
      <c r="A365" s="433" t="s">
        <v>430</v>
      </c>
      <c r="B365" s="434">
        <v>1.13</v>
      </c>
    </row>
    <row r="366" customHeight="1" spans="1:2">
      <c r="A366" s="433" t="s">
        <v>431</v>
      </c>
      <c r="B366" s="434">
        <v>24.42</v>
      </c>
    </row>
    <row r="367" s="420" customFormat="1" hidden="1" customHeight="1" spans="1:10">
      <c r="A367" s="430" t="s">
        <v>432</v>
      </c>
      <c r="B367" s="431"/>
      <c r="C367" s="432"/>
      <c r="D367" s="432"/>
      <c r="E367" s="432"/>
      <c r="F367" s="432"/>
      <c r="G367" s="432"/>
      <c r="H367" s="432"/>
      <c r="I367" s="432"/>
      <c r="J367" s="432"/>
    </row>
    <row r="368" hidden="1" customHeight="1" spans="1:2">
      <c r="A368" s="433" t="s">
        <v>433</v>
      </c>
      <c r="B368" s="434"/>
    </row>
    <row r="369" s="420" customFormat="1" hidden="1" customHeight="1" spans="1:10">
      <c r="A369" s="430" t="s">
        <v>434</v>
      </c>
      <c r="B369" s="431"/>
      <c r="C369" s="432"/>
      <c r="D369" s="432"/>
      <c r="E369" s="432"/>
      <c r="F369" s="432"/>
      <c r="G369" s="432"/>
      <c r="H369" s="432"/>
      <c r="I369" s="432"/>
      <c r="J369" s="432"/>
    </row>
    <row r="370" hidden="1" customHeight="1" spans="1:2">
      <c r="A370" s="433" t="s">
        <v>435</v>
      </c>
      <c r="B370" s="434"/>
    </row>
    <row r="371" hidden="1" customHeight="1" spans="1:2">
      <c r="A371" s="433" t="s">
        <v>436</v>
      </c>
      <c r="B371" s="434"/>
    </row>
    <row r="372" hidden="1" customHeight="1" spans="1:2">
      <c r="A372" s="433" t="s">
        <v>437</v>
      </c>
      <c r="B372" s="434"/>
    </row>
    <row r="373" hidden="1" customHeight="1" spans="1:2">
      <c r="A373" s="433" t="s">
        <v>438</v>
      </c>
      <c r="B373" s="434"/>
    </row>
    <row r="374" s="420" customFormat="1" hidden="1" customHeight="1" spans="1:10">
      <c r="A374" s="430" t="s">
        <v>439</v>
      </c>
      <c r="B374" s="431"/>
      <c r="C374" s="432"/>
      <c r="D374" s="432"/>
      <c r="E374" s="432"/>
      <c r="F374" s="432"/>
      <c r="G374" s="432"/>
      <c r="H374" s="432"/>
      <c r="I374" s="432"/>
      <c r="J374" s="432"/>
    </row>
    <row r="375" hidden="1" customHeight="1" spans="1:2">
      <c r="A375" s="433" t="s">
        <v>440</v>
      </c>
      <c r="B375" s="434"/>
    </row>
    <row r="376" s="420" customFormat="1" hidden="1" customHeight="1" spans="1:10">
      <c r="A376" s="430" t="s">
        <v>441</v>
      </c>
      <c r="B376" s="431"/>
      <c r="C376" s="432"/>
      <c r="D376" s="432"/>
      <c r="E376" s="432"/>
      <c r="F376" s="432"/>
      <c r="G376" s="432"/>
      <c r="H376" s="432"/>
      <c r="I376" s="432"/>
      <c r="J376" s="432"/>
    </row>
    <row r="377" hidden="1" customHeight="1" spans="1:2">
      <c r="A377" s="433" t="s">
        <v>442</v>
      </c>
      <c r="B377" s="434"/>
    </row>
    <row r="378" hidden="1" customHeight="1" spans="1:2">
      <c r="A378" s="433" t="s">
        <v>443</v>
      </c>
      <c r="B378" s="434"/>
    </row>
    <row r="379" hidden="1" customHeight="1" spans="1:2">
      <c r="A379" s="433" t="s">
        <v>444</v>
      </c>
      <c r="B379" s="434"/>
    </row>
    <row r="380" s="420" customFormat="1" hidden="1" customHeight="1" spans="1:10">
      <c r="A380" s="430" t="s">
        <v>445</v>
      </c>
      <c r="B380" s="431"/>
      <c r="C380" s="432"/>
      <c r="D380" s="432"/>
      <c r="E380" s="432"/>
      <c r="F380" s="432"/>
      <c r="G380" s="432"/>
      <c r="H380" s="432"/>
      <c r="I380" s="432"/>
      <c r="J380" s="432"/>
    </row>
    <row r="381" hidden="1" customHeight="1" spans="1:2">
      <c r="A381" s="433" t="s">
        <v>446</v>
      </c>
      <c r="B381" s="434"/>
    </row>
    <row r="382" s="420" customFormat="1" hidden="1" customHeight="1" spans="1:10">
      <c r="A382" s="430" t="s">
        <v>447</v>
      </c>
      <c r="B382" s="431"/>
      <c r="C382" s="432"/>
      <c r="D382" s="432"/>
      <c r="E382" s="432"/>
      <c r="F382" s="432"/>
      <c r="G382" s="432"/>
      <c r="H382" s="432"/>
      <c r="I382" s="432"/>
      <c r="J382" s="432"/>
    </row>
    <row r="383" hidden="1" customHeight="1" spans="1:2">
      <c r="A383" s="433" t="s">
        <v>448</v>
      </c>
      <c r="B383" s="434"/>
    </row>
    <row r="384" s="420" customFormat="1" customHeight="1" spans="1:10">
      <c r="A384" s="430" t="s">
        <v>449</v>
      </c>
      <c r="B384" s="431">
        <v>120.58</v>
      </c>
      <c r="C384" s="432"/>
      <c r="D384" s="432"/>
      <c r="E384" s="432"/>
      <c r="F384" s="432"/>
      <c r="G384" s="432"/>
      <c r="H384" s="432"/>
      <c r="I384" s="432"/>
      <c r="J384" s="432"/>
    </row>
    <row r="385" s="420" customFormat="1" hidden="1" customHeight="1" spans="1:10">
      <c r="A385" s="430" t="s">
        <v>450</v>
      </c>
      <c r="B385" s="431"/>
      <c r="C385" s="432"/>
      <c r="D385" s="432"/>
      <c r="E385" s="432"/>
      <c r="F385" s="432"/>
      <c r="G385" s="432"/>
      <c r="H385" s="432"/>
      <c r="I385" s="432"/>
      <c r="J385" s="432"/>
    </row>
    <row r="386" hidden="1" customHeight="1" spans="1:2">
      <c r="A386" s="433" t="s">
        <v>154</v>
      </c>
      <c r="B386" s="434"/>
    </row>
    <row r="387" hidden="1" customHeight="1" spans="1:2">
      <c r="A387" s="433" t="s">
        <v>155</v>
      </c>
      <c r="B387" s="434"/>
    </row>
    <row r="388" hidden="1" customHeight="1" spans="1:2">
      <c r="A388" s="433" t="s">
        <v>451</v>
      </c>
      <c r="B388" s="434"/>
    </row>
    <row r="389" hidden="1" customHeight="1" spans="1:2">
      <c r="A389" s="433" t="s">
        <v>452</v>
      </c>
      <c r="B389" s="434"/>
    </row>
    <row r="390" hidden="1" customHeight="1" spans="1:2">
      <c r="A390" s="433" t="s">
        <v>453</v>
      </c>
      <c r="B390" s="434"/>
    </row>
    <row r="391" s="420" customFormat="1" hidden="1" customHeight="1" spans="1:10">
      <c r="A391" s="430" t="s">
        <v>454</v>
      </c>
      <c r="B391" s="431"/>
      <c r="C391" s="432"/>
      <c r="D391" s="432"/>
      <c r="E391" s="432"/>
      <c r="F391" s="432"/>
      <c r="G391" s="432"/>
      <c r="H391" s="432"/>
      <c r="I391" s="432"/>
      <c r="J391" s="432"/>
    </row>
    <row r="392" hidden="1" customHeight="1" spans="1:2">
      <c r="A392" s="433" t="s">
        <v>455</v>
      </c>
      <c r="B392" s="434"/>
    </row>
    <row r="393" s="420" customFormat="1" customHeight="1" spans="1:10">
      <c r="A393" s="430" t="s">
        <v>456</v>
      </c>
      <c r="B393" s="431">
        <v>78.27</v>
      </c>
      <c r="C393" s="432"/>
      <c r="D393" s="432"/>
      <c r="E393" s="432"/>
      <c r="F393" s="432"/>
      <c r="G393" s="432"/>
      <c r="H393" s="432"/>
      <c r="I393" s="432"/>
      <c r="J393" s="432"/>
    </row>
    <row r="394" customHeight="1" spans="1:2">
      <c r="A394" s="433" t="s">
        <v>457</v>
      </c>
      <c r="B394" s="434">
        <v>78.27</v>
      </c>
    </row>
    <row r="395" hidden="1" customHeight="1" spans="1:2">
      <c r="A395" s="433" t="s">
        <v>458</v>
      </c>
      <c r="B395" s="434"/>
    </row>
    <row r="396" s="420" customFormat="1" customHeight="1" spans="1:10">
      <c r="A396" s="430" t="s">
        <v>459</v>
      </c>
      <c r="B396" s="431">
        <v>20</v>
      </c>
      <c r="C396" s="432"/>
      <c r="D396" s="432"/>
      <c r="E396" s="432"/>
      <c r="F396" s="432"/>
      <c r="G396" s="432"/>
      <c r="H396" s="432"/>
      <c r="I396" s="432"/>
      <c r="J396" s="432"/>
    </row>
    <row r="397" customHeight="1" spans="1:2">
      <c r="A397" s="433" t="s">
        <v>460</v>
      </c>
      <c r="B397" s="434">
        <v>20</v>
      </c>
    </row>
    <row r="398" s="420" customFormat="1" hidden="1" customHeight="1" spans="1:10">
      <c r="A398" s="430" t="s">
        <v>461</v>
      </c>
      <c r="B398" s="431"/>
      <c r="C398" s="432"/>
      <c r="D398" s="432"/>
      <c r="E398" s="432"/>
      <c r="F398" s="432"/>
      <c r="G398" s="432"/>
      <c r="H398" s="432"/>
      <c r="I398" s="432"/>
      <c r="J398" s="432"/>
    </row>
    <row r="399" hidden="1" customHeight="1" spans="1:2">
      <c r="A399" s="433" t="s">
        <v>462</v>
      </c>
      <c r="B399" s="434"/>
    </row>
    <row r="400" s="420" customFormat="1" customHeight="1" spans="1:10">
      <c r="A400" s="430" t="s">
        <v>463</v>
      </c>
      <c r="B400" s="431">
        <v>22.3</v>
      </c>
      <c r="C400" s="432"/>
      <c r="D400" s="432"/>
      <c r="E400" s="432"/>
      <c r="F400" s="432"/>
      <c r="G400" s="432"/>
      <c r="H400" s="432"/>
      <c r="I400" s="432"/>
      <c r="J400" s="432"/>
    </row>
    <row r="401" customHeight="1" spans="1:2">
      <c r="A401" s="433" t="s">
        <v>464</v>
      </c>
      <c r="B401" s="434">
        <v>22.3</v>
      </c>
    </row>
    <row r="402" s="420" customFormat="1" customHeight="1" spans="1:10">
      <c r="A402" s="430" t="s">
        <v>465</v>
      </c>
      <c r="B402" s="431">
        <v>616.55</v>
      </c>
      <c r="C402" s="432"/>
      <c r="D402" s="432"/>
      <c r="E402" s="432"/>
      <c r="F402" s="432"/>
      <c r="G402" s="432"/>
      <c r="H402" s="432"/>
      <c r="I402" s="432"/>
      <c r="J402" s="432"/>
    </row>
    <row r="403" s="420" customFormat="1" customHeight="1" spans="1:10">
      <c r="A403" s="430" t="s">
        <v>466</v>
      </c>
      <c r="B403" s="431">
        <v>342.85</v>
      </c>
      <c r="C403" s="432"/>
      <c r="D403" s="432"/>
      <c r="E403" s="432"/>
      <c r="F403" s="432"/>
      <c r="G403" s="432"/>
      <c r="H403" s="432"/>
      <c r="I403" s="432"/>
      <c r="J403" s="432"/>
    </row>
    <row r="404" hidden="1" customHeight="1" spans="1:2">
      <c r="A404" s="433" t="s">
        <v>154</v>
      </c>
      <c r="B404" s="434"/>
    </row>
    <row r="405" hidden="1" customHeight="1" spans="1:2">
      <c r="A405" s="433" t="s">
        <v>155</v>
      </c>
      <c r="B405" s="434"/>
    </row>
    <row r="406" customHeight="1" spans="1:2">
      <c r="A406" s="433" t="s">
        <v>159</v>
      </c>
      <c r="B406" s="434">
        <v>178.83</v>
      </c>
    </row>
    <row r="407" hidden="1" customHeight="1" spans="1:2">
      <c r="A407" s="433" t="s">
        <v>467</v>
      </c>
      <c r="B407" s="434"/>
    </row>
    <row r="408" hidden="1" customHeight="1" spans="1:2">
      <c r="A408" s="433" t="s">
        <v>468</v>
      </c>
      <c r="B408" s="434"/>
    </row>
    <row r="409" hidden="1" customHeight="1" spans="1:2">
      <c r="A409" s="433" t="s">
        <v>469</v>
      </c>
      <c r="B409" s="434"/>
    </row>
    <row r="410" hidden="1" customHeight="1" spans="1:2">
      <c r="A410" s="433" t="s">
        <v>470</v>
      </c>
      <c r="B410" s="434"/>
    </row>
    <row r="411" hidden="1" customHeight="1" spans="1:2">
      <c r="A411" s="433" t="s">
        <v>471</v>
      </c>
      <c r="B411" s="434"/>
    </row>
    <row r="412" hidden="1" customHeight="1" spans="1:2">
      <c r="A412" s="433" t="s">
        <v>472</v>
      </c>
      <c r="B412" s="434"/>
    </row>
    <row r="413" customHeight="1" spans="1:2">
      <c r="A413" s="433" t="s">
        <v>473</v>
      </c>
      <c r="B413" s="434">
        <v>0.5</v>
      </c>
    </row>
    <row r="414" hidden="1" customHeight="1" spans="1:2">
      <c r="A414" s="433" t="s">
        <v>474</v>
      </c>
      <c r="B414" s="434"/>
    </row>
    <row r="415" hidden="1" customHeight="1" spans="1:2">
      <c r="A415" s="433" t="s">
        <v>475</v>
      </c>
      <c r="B415" s="434"/>
    </row>
    <row r="416" hidden="1" customHeight="1" spans="1:2">
      <c r="A416" s="433" t="s">
        <v>476</v>
      </c>
      <c r="B416" s="434"/>
    </row>
    <row r="417" customHeight="1" spans="1:2">
      <c r="A417" s="433" t="s">
        <v>477</v>
      </c>
      <c r="B417" s="434">
        <v>163.51</v>
      </c>
    </row>
    <row r="418" s="420" customFormat="1" hidden="1" customHeight="1" spans="1:10">
      <c r="A418" s="430" t="s">
        <v>478</v>
      </c>
      <c r="B418" s="431"/>
      <c r="C418" s="432"/>
      <c r="D418" s="432"/>
      <c r="E418" s="432"/>
      <c r="F418" s="432"/>
      <c r="G418" s="432"/>
      <c r="H418" s="432"/>
      <c r="I418" s="432"/>
      <c r="J418" s="432"/>
    </row>
    <row r="419" hidden="1" customHeight="1" spans="1:2">
      <c r="A419" s="433" t="s">
        <v>154</v>
      </c>
      <c r="B419" s="434"/>
    </row>
    <row r="420" hidden="1" customHeight="1" spans="1:2">
      <c r="A420" s="433" t="s">
        <v>155</v>
      </c>
      <c r="B420" s="434"/>
    </row>
    <row r="421" hidden="1" customHeight="1" spans="1:2">
      <c r="A421" s="433" t="s">
        <v>479</v>
      </c>
      <c r="B421" s="434"/>
    </row>
    <row r="422" hidden="1" customHeight="1" spans="1:2">
      <c r="A422" s="433" t="s">
        <v>480</v>
      </c>
      <c r="B422" s="434"/>
    </row>
    <row r="423" hidden="1" customHeight="1" spans="1:2">
      <c r="A423" s="433" t="s">
        <v>481</v>
      </c>
      <c r="B423" s="434"/>
    </row>
    <row r="424" hidden="1" customHeight="1" spans="1:2">
      <c r="A424" s="433" t="s">
        <v>482</v>
      </c>
      <c r="B424" s="434"/>
    </row>
    <row r="425" hidden="1" customHeight="1" spans="1:2">
      <c r="A425" s="433" t="s">
        <v>483</v>
      </c>
      <c r="B425" s="434"/>
    </row>
    <row r="426" hidden="1" customHeight="1" spans="1:2">
      <c r="A426" s="433" t="s">
        <v>484</v>
      </c>
      <c r="B426" s="434"/>
    </row>
    <row r="427" hidden="1" customHeight="1" spans="1:2">
      <c r="A427" s="433" t="s">
        <v>485</v>
      </c>
      <c r="B427" s="434"/>
    </row>
    <row r="428" hidden="1" customHeight="1" spans="1:2">
      <c r="A428" s="433" t="s">
        <v>486</v>
      </c>
      <c r="B428" s="434"/>
    </row>
    <row r="429" s="420" customFormat="1" customHeight="1" spans="1:10">
      <c r="A429" s="430" t="s">
        <v>487</v>
      </c>
      <c r="B429" s="431">
        <v>10.14</v>
      </c>
      <c r="C429" s="432"/>
      <c r="D429" s="432"/>
      <c r="E429" s="432"/>
      <c r="F429" s="432"/>
      <c r="G429" s="432"/>
      <c r="H429" s="432"/>
      <c r="I429" s="432"/>
      <c r="J429" s="432"/>
    </row>
    <row r="430" hidden="1" customHeight="1" spans="1:2">
      <c r="A430" s="433" t="s">
        <v>154</v>
      </c>
      <c r="B430" s="434"/>
    </row>
    <row r="431" hidden="1" customHeight="1" spans="1:2">
      <c r="A431" s="433" t="s">
        <v>155</v>
      </c>
      <c r="B431" s="434"/>
    </row>
    <row r="432" hidden="1" customHeight="1" spans="1:2">
      <c r="A432" s="433" t="s">
        <v>488</v>
      </c>
      <c r="B432" s="434"/>
    </row>
    <row r="433" hidden="1" customHeight="1" spans="1:2">
      <c r="A433" s="433" t="s">
        <v>489</v>
      </c>
      <c r="B433" s="434"/>
    </row>
    <row r="434" hidden="1" customHeight="1" spans="1:2">
      <c r="A434" s="433" t="s">
        <v>490</v>
      </c>
      <c r="B434" s="434"/>
    </row>
    <row r="435" hidden="1" customHeight="1" spans="1:2">
      <c r="A435" s="433" t="s">
        <v>491</v>
      </c>
      <c r="B435" s="434"/>
    </row>
    <row r="436" hidden="1" customHeight="1" spans="1:2">
      <c r="A436" s="433" t="s">
        <v>492</v>
      </c>
      <c r="B436" s="434"/>
    </row>
    <row r="437" hidden="1" customHeight="1" spans="1:2">
      <c r="A437" s="433" t="s">
        <v>493</v>
      </c>
      <c r="B437" s="434"/>
    </row>
    <row r="438" hidden="1" customHeight="1" spans="1:2">
      <c r="A438" s="433" t="s">
        <v>494</v>
      </c>
      <c r="B438" s="434"/>
    </row>
    <row r="439" hidden="1" customHeight="1" spans="1:2">
      <c r="A439" s="433" t="s">
        <v>495</v>
      </c>
      <c r="B439" s="434"/>
    </row>
    <row r="440" hidden="1" customHeight="1" spans="1:2">
      <c r="A440" s="433" t="s">
        <v>496</v>
      </c>
      <c r="B440" s="434"/>
    </row>
    <row r="441" hidden="1" customHeight="1" spans="1:2">
      <c r="A441" s="433" t="s">
        <v>497</v>
      </c>
      <c r="B441" s="434"/>
    </row>
    <row r="442" hidden="1" customHeight="1" spans="1:2">
      <c r="A442" s="433" t="s">
        <v>498</v>
      </c>
      <c r="B442" s="434"/>
    </row>
    <row r="443" hidden="1" customHeight="1" spans="1:2">
      <c r="A443" s="433" t="s">
        <v>499</v>
      </c>
      <c r="B443" s="434"/>
    </row>
    <row r="444" customHeight="1" spans="1:2">
      <c r="A444" s="433" t="s">
        <v>500</v>
      </c>
      <c r="B444" s="434">
        <v>10.14</v>
      </c>
    </row>
    <row r="445" s="420" customFormat="1" hidden="1" customHeight="1" spans="1:10">
      <c r="A445" s="430" t="s">
        <v>501</v>
      </c>
      <c r="B445" s="431"/>
      <c r="C445" s="432"/>
      <c r="D445" s="432"/>
      <c r="E445" s="432"/>
      <c r="F445" s="432"/>
      <c r="G445" s="432"/>
      <c r="H445" s="432"/>
      <c r="I445" s="432"/>
      <c r="J445" s="432"/>
    </row>
    <row r="446" hidden="1" customHeight="1" spans="1:2">
      <c r="A446" s="433" t="s">
        <v>502</v>
      </c>
      <c r="B446" s="434"/>
    </row>
    <row r="447" hidden="1" customHeight="1" spans="1:2">
      <c r="A447" s="433" t="s">
        <v>503</v>
      </c>
      <c r="B447" s="434"/>
    </row>
    <row r="448" hidden="1" customHeight="1" spans="1:2">
      <c r="A448" s="433" t="s">
        <v>504</v>
      </c>
      <c r="B448" s="434"/>
    </row>
    <row r="449" s="420" customFormat="1" hidden="1" customHeight="1" spans="1:10">
      <c r="A449" s="430" t="s">
        <v>505</v>
      </c>
      <c r="B449" s="431"/>
      <c r="C449" s="432"/>
      <c r="D449" s="432"/>
      <c r="E449" s="432"/>
      <c r="F449" s="432"/>
      <c r="G449" s="432"/>
      <c r="H449" s="432"/>
      <c r="I449" s="432"/>
      <c r="J449" s="432"/>
    </row>
    <row r="450" hidden="1" customHeight="1" spans="1:2">
      <c r="A450" s="433" t="s">
        <v>271</v>
      </c>
      <c r="B450" s="434"/>
    </row>
    <row r="451" hidden="1" customHeight="1" spans="1:2">
      <c r="A451" s="433" t="s">
        <v>506</v>
      </c>
      <c r="B451" s="434"/>
    </row>
    <row r="452" hidden="1" customHeight="1" spans="1:2">
      <c r="A452" s="433" t="s">
        <v>507</v>
      </c>
      <c r="B452" s="434"/>
    </row>
    <row r="453" hidden="1" customHeight="1" spans="1:2">
      <c r="A453" s="433" t="s">
        <v>508</v>
      </c>
      <c r="B453" s="434"/>
    </row>
    <row r="454" s="420" customFormat="1" customHeight="1" spans="1:10">
      <c r="A454" s="430" t="s">
        <v>509</v>
      </c>
      <c r="B454" s="431">
        <v>263.55</v>
      </c>
      <c r="C454" s="432"/>
      <c r="D454" s="432"/>
      <c r="E454" s="432"/>
      <c r="F454" s="432"/>
      <c r="G454" s="432"/>
      <c r="H454" s="432"/>
      <c r="I454" s="432"/>
      <c r="J454" s="432"/>
    </row>
    <row r="455" customHeight="1" spans="1:2">
      <c r="A455" s="433" t="s">
        <v>510</v>
      </c>
      <c r="B455" s="434">
        <v>263.55</v>
      </c>
    </row>
    <row r="456" s="420" customFormat="1" hidden="1" customHeight="1" spans="1:10">
      <c r="A456" s="430" t="s">
        <v>511</v>
      </c>
      <c r="B456" s="431"/>
      <c r="C456" s="432"/>
      <c r="D456" s="432"/>
      <c r="E456" s="432"/>
      <c r="F456" s="432"/>
      <c r="G456" s="432"/>
      <c r="H456" s="432"/>
      <c r="I456" s="432"/>
      <c r="J456" s="432"/>
    </row>
    <row r="457" hidden="1" customHeight="1" spans="1:2">
      <c r="A457" s="433" t="s">
        <v>512</v>
      </c>
      <c r="B457" s="434"/>
    </row>
    <row r="458" hidden="1" customHeight="1" spans="1:2">
      <c r="A458" s="433" t="s">
        <v>513</v>
      </c>
      <c r="B458" s="434"/>
    </row>
    <row r="459" hidden="1" customHeight="1" spans="1:2">
      <c r="A459" s="433" t="s">
        <v>514</v>
      </c>
      <c r="B459" s="434"/>
    </row>
    <row r="460" s="420" customFormat="1" customHeight="1" spans="1:10">
      <c r="A460" s="430" t="s">
        <v>515</v>
      </c>
      <c r="B460" s="431">
        <v>52.48</v>
      </c>
      <c r="C460" s="432"/>
      <c r="D460" s="432"/>
      <c r="E460" s="432"/>
      <c r="F460" s="432"/>
      <c r="G460" s="432"/>
      <c r="H460" s="432"/>
      <c r="I460" s="432"/>
      <c r="J460" s="432"/>
    </row>
    <row r="461" s="420" customFormat="1" customHeight="1" spans="1:10">
      <c r="A461" s="430" t="s">
        <v>516</v>
      </c>
      <c r="B461" s="431">
        <v>19.89</v>
      </c>
      <c r="C461" s="432"/>
      <c r="D461" s="432"/>
      <c r="E461" s="432"/>
      <c r="F461" s="432"/>
      <c r="G461" s="432"/>
      <c r="H461" s="432"/>
      <c r="I461" s="432"/>
      <c r="J461" s="432"/>
    </row>
    <row r="462" hidden="1" customHeight="1" spans="1:2">
      <c r="A462" s="433" t="s">
        <v>154</v>
      </c>
      <c r="B462" s="434"/>
    </row>
    <row r="463" hidden="1" customHeight="1" spans="1:2">
      <c r="A463" s="433" t="s">
        <v>155</v>
      </c>
      <c r="B463" s="434"/>
    </row>
    <row r="464" hidden="1" customHeight="1" spans="1:2">
      <c r="A464" s="433" t="s">
        <v>517</v>
      </c>
      <c r="B464" s="434"/>
    </row>
    <row r="465" customHeight="1" spans="1:2">
      <c r="A465" s="433" t="s">
        <v>518</v>
      </c>
      <c r="B465" s="434">
        <v>19.89</v>
      </c>
    </row>
    <row r="466" hidden="1" customHeight="1" spans="1:2">
      <c r="A466" s="433" t="s">
        <v>519</v>
      </c>
      <c r="B466" s="434"/>
    </row>
    <row r="467" hidden="1" customHeight="1" spans="1:2">
      <c r="A467" s="433" t="s">
        <v>520</v>
      </c>
      <c r="B467" s="434"/>
    </row>
    <row r="468" hidden="1" customHeight="1" spans="1:2">
      <c r="A468" s="433" t="s">
        <v>521</v>
      </c>
      <c r="B468" s="434"/>
    </row>
    <row r="469" hidden="1" customHeight="1" spans="1:2">
      <c r="A469" s="433" t="s">
        <v>522</v>
      </c>
      <c r="B469" s="434"/>
    </row>
    <row r="470" hidden="1" customHeight="1" spans="1:2">
      <c r="A470" s="433" t="s">
        <v>523</v>
      </c>
      <c r="B470" s="434"/>
    </row>
    <row r="471" hidden="1" customHeight="1" spans="1:2">
      <c r="A471" s="433" t="s">
        <v>524</v>
      </c>
      <c r="B471" s="434"/>
    </row>
    <row r="472" hidden="1" customHeight="1" spans="1:2">
      <c r="A472" s="433" t="s">
        <v>525</v>
      </c>
      <c r="B472" s="434"/>
    </row>
    <row r="473" s="420" customFormat="1" hidden="1" customHeight="1" spans="1:10">
      <c r="A473" s="430" t="s">
        <v>526</v>
      </c>
      <c r="B473" s="431"/>
      <c r="C473" s="432"/>
      <c r="D473" s="432"/>
      <c r="E473" s="432"/>
      <c r="F473" s="432"/>
      <c r="G473" s="432"/>
      <c r="H473" s="432"/>
      <c r="I473" s="432"/>
      <c r="J473" s="432"/>
    </row>
    <row r="474" hidden="1" customHeight="1" spans="1:2">
      <c r="A474" s="433" t="s">
        <v>527</v>
      </c>
      <c r="B474" s="434"/>
    </row>
    <row r="475" s="420" customFormat="1" hidden="1" customHeight="1" spans="1:10">
      <c r="A475" s="430" t="s">
        <v>528</v>
      </c>
      <c r="B475" s="431"/>
      <c r="C475" s="432"/>
      <c r="D475" s="432"/>
      <c r="E475" s="432"/>
      <c r="F475" s="432"/>
      <c r="G475" s="432"/>
      <c r="H475" s="432"/>
      <c r="I475" s="432"/>
      <c r="J475" s="432"/>
    </row>
    <row r="476" hidden="1" customHeight="1" spans="1:2">
      <c r="A476" s="433" t="s">
        <v>529</v>
      </c>
      <c r="B476" s="434"/>
    </row>
    <row r="477" s="420" customFormat="1" customHeight="1" spans="1:10">
      <c r="A477" s="430" t="s">
        <v>530</v>
      </c>
      <c r="B477" s="431">
        <v>32.58</v>
      </c>
      <c r="C477" s="432"/>
      <c r="D477" s="432"/>
      <c r="E477" s="432"/>
      <c r="F477" s="432"/>
      <c r="G477" s="432"/>
      <c r="H477" s="432"/>
      <c r="I477" s="432"/>
      <c r="J477" s="432"/>
    </row>
    <row r="478" hidden="1" customHeight="1" spans="1:2">
      <c r="A478" s="433" t="s">
        <v>531</v>
      </c>
      <c r="B478" s="434"/>
    </row>
    <row r="479" customHeight="1" spans="1:2">
      <c r="A479" s="433" t="s">
        <v>532</v>
      </c>
      <c r="B479" s="434">
        <v>32.58</v>
      </c>
    </row>
    <row r="480" s="420" customFormat="1" hidden="1" customHeight="1" spans="1:10">
      <c r="A480" s="430" t="s">
        <v>533</v>
      </c>
      <c r="B480" s="431"/>
      <c r="C480" s="432"/>
      <c r="D480" s="432"/>
      <c r="E480" s="432"/>
      <c r="F480" s="432"/>
      <c r="G480" s="432"/>
      <c r="H480" s="432"/>
      <c r="I480" s="432"/>
      <c r="J480" s="432"/>
    </row>
    <row r="481" hidden="1" customHeight="1" spans="1:2">
      <c r="A481" s="433" t="s">
        <v>534</v>
      </c>
      <c r="B481" s="434"/>
    </row>
    <row r="482" s="420" customFormat="1" hidden="1" customHeight="1" spans="1:10">
      <c r="A482" s="430" t="s">
        <v>535</v>
      </c>
      <c r="B482" s="431"/>
      <c r="C482" s="432"/>
      <c r="D482" s="432"/>
      <c r="E482" s="432"/>
      <c r="F482" s="432"/>
      <c r="G482" s="432"/>
      <c r="H482" s="432"/>
      <c r="I482" s="432"/>
      <c r="J482" s="432"/>
    </row>
    <row r="483" s="420" customFormat="1" hidden="1" customHeight="1" spans="1:10">
      <c r="A483" s="430" t="s">
        <v>536</v>
      </c>
      <c r="B483" s="431"/>
      <c r="C483" s="432"/>
      <c r="D483" s="432"/>
      <c r="E483" s="432"/>
      <c r="F483" s="432"/>
      <c r="G483" s="432"/>
      <c r="H483" s="432"/>
      <c r="I483" s="432"/>
      <c r="J483" s="432"/>
    </row>
    <row r="484" hidden="1" customHeight="1" spans="1:2">
      <c r="A484" s="433" t="s">
        <v>155</v>
      </c>
      <c r="B484" s="434"/>
    </row>
    <row r="485" hidden="1" customHeight="1" spans="1:2">
      <c r="A485" s="433" t="s">
        <v>356</v>
      </c>
      <c r="B485" s="434"/>
    </row>
    <row r="486" hidden="1" customHeight="1" spans="1:2">
      <c r="A486" s="433" t="s">
        <v>537</v>
      </c>
      <c r="B486" s="434"/>
    </row>
    <row r="487" s="420" customFormat="1" hidden="1" customHeight="1" spans="1:10">
      <c r="A487" s="430" t="s">
        <v>538</v>
      </c>
      <c r="B487" s="431"/>
      <c r="C487" s="432"/>
      <c r="D487" s="432"/>
      <c r="E487" s="432"/>
      <c r="F487" s="432"/>
      <c r="G487" s="432"/>
      <c r="H487" s="432"/>
      <c r="I487" s="432"/>
      <c r="J487" s="432"/>
    </row>
    <row r="488" hidden="1" customHeight="1" spans="1:2">
      <c r="A488" s="433" t="s">
        <v>539</v>
      </c>
      <c r="B488" s="434"/>
    </row>
    <row r="489" s="420" customFormat="1" hidden="1" customHeight="1" spans="1:10">
      <c r="A489" s="430" t="s">
        <v>540</v>
      </c>
      <c r="B489" s="431"/>
      <c r="C489" s="432"/>
      <c r="D489" s="432"/>
      <c r="E489" s="432"/>
      <c r="F489" s="432"/>
      <c r="G489" s="432"/>
      <c r="H489" s="432"/>
      <c r="I489" s="432"/>
      <c r="J489" s="432"/>
    </row>
    <row r="490" hidden="1" customHeight="1" spans="1:2">
      <c r="A490" s="433" t="s">
        <v>154</v>
      </c>
      <c r="B490" s="434"/>
    </row>
    <row r="491" hidden="1" customHeight="1" spans="1:2">
      <c r="A491" s="433" t="s">
        <v>155</v>
      </c>
      <c r="B491" s="434"/>
    </row>
    <row r="492" hidden="1" customHeight="1" spans="1:2">
      <c r="A492" s="433" t="s">
        <v>541</v>
      </c>
      <c r="B492" s="434"/>
    </row>
    <row r="493" s="420" customFormat="1" hidden="1" customHeight="1" spans="1:10">
      <c r="A493" s="430" t="s">
        <v>542</v>
      </c>
      <c r="B493" s="431"/>
      <c r="C493" s="432"/>
      <c r="D493" s="432"/>
      <c r="E493" s="432"/>
      <c r="F493" s="432"/>
      <c r="G493" s="432"/>
      <c r="H493" s="432"/>
      <c r="I493" s="432"/>
      <c r="J493" s="432"/>
    </row>
    <row r="494" hidden="1" customHeight="1" spans="1:2">
      <c r="A494" s="433" t="s">
        <v>154</v>
      </c>
      <c r="B494" s="434"/>
    </row>
    <row r="495" hidden="1" customHeight="1" spans="1:2">
      <c r="A495" s="433" t="s">
        <v>543</v>
      </c>
      <c r="B495" s="434"/>
    </row>
    <row r="496" s="420" customFormat="1" hidden="1" customHeight="1" spans="1:10">
      <c r="A496" s="430" t="s">
        <v>544</v>
      </c>
      <c r="B496" s="431"/>
      <c r="C496" s="432"/>
      <c r="D496" s="432"/>
      <c r="E496" s="432"/>
      <c r="F496" s="432"/>
      <c r="G496" s="432"/>
      <c r="H496" s="432"/>
      <c r="I496" s="432"/>
      <c r="J496" s="432"/>
    </row>
    <row r="497" hidden="1" customHeight="1" spans="1:2">
      <c r="A497" s="433" t="s">
        <v>545</v>
      </c>
      <c r="B497" s="434"/>
    </row>
    <row r="498" hidden="1" customHeight="1" spans="1:2">
      <c r="A498" s="433" t="s">
        <v>546</v>
      </c>
      <c r="B498" s="434"/>
    </row>
    <row r="499" s="420" customFormat="1" hidden="1" customHeight="1" spans="1:10">
      <c r="A499" s="430" t="s">
        <v>547</v>
      </c>
      <c r="B499" s="431"/>
      <c r="C499" s="432"/>
      <c r="D499" s="432"/>
      <c r="E499" s="432"/>
      <c r="F499" s="432"/>
      <c r="G499" s="432"/>
      <c r="H499" s="432"/>
      <c r="I499" s="432"/>
      <c r="J499" s="432"/>
    </row>
    <row r="500" hidden="1" customHeight="1" spans="1:2">
      <c r="A500" s="433" t="s">
        <v>548</v>
      </c>
      <c r="B500" s="434"/>
    </row>
    <row r="501" s="420" customFormat="1" hidden="1" customHeight="1" spans="1:10">
      <c r="A501" s="430" t="s">
        <v>549</v>
      </c>
      <c r="B501" s="431"/>
      <c r="C501" s="432"/>
      <c r="D501" s="432"/>
      <c r="E501" s="432"/>
      <c r="F501" s="432"/>
      <c r="G501" s="432"/>
      <c r="H501" s="432"/>
      <c r="I501" s="432"/>
      <c r="J501" s="432"/>
    </row>
    <row r="502" s="420" customFormat="1" hidden="1" customHeight="1" spans="1:10">
      <c r="A502" s="430" t="s">
        <v>550</v>
      </c>
      <c r="B502" s="431"/>
      <c r="C502" s="432"/>
      <c r="D502" s="432"/>
      <c r="E502" s="432"/>
      <c r="F502" s="432"/>
      <c r="G502" s="432"/>
      <c r="H502" s="432"/>
      <c r="I502" s="432"/>
      <c r="J502" s="432"/>
    </row>
    <row r="503" hidden="1" customHeight="1" spans="1:2">
      <c r="A503" s="433" t="s">
        <v>154</v>
      </c>
      <c r="B503" s="434"/>
    </row>
    <row r="504" hidden="1" customHeight="1" spans="1:2">
      <c r="A504" s="433" t="s">
        <v>155</v>
      </c>
      <c r="B504" s="434"/>
    </row>
    <row r="505" hidden="1" customHeight="1" spans="1:2">
      <c r="A505" s="433" t="s">
        <v>551</v>
      </c>
      <c r="B505" s="434"/>
    </row>
    <row r="506" hidden="1" customHeight="1" spans="1:2">
      <c r="A506" s="433" t="s">
        <v>159</v>
      </c>
      <c r="B506" s="434"/>
    </row>
    <row r="507" s="420" customFormat="1" hidden="1" customHeight="1" spans="1:10">
      <c r="A507" s="430" t="s">
        <v>552</v>
      </c>
      <c r="B507" s="431"/>
      <c r="C507" s="432"/>
      <c r="D507" s="432"/>
      <c r="E507" s="432"/>
      <c r="F507" s="432"/>
      <c r="G507" s="432"/>
      <c r="H507" s="432"/>
      <c r="I507" s="432"/>
      <c r="J507" s="432"/>
    </row>
    <row r="508" hidden="1" customHeight="1" spans="1:2">
      <c r="A508" s="433" t="s">
        <v>553</v>
      </c>
      <c r="B508" s="434"/>
    </row>
    <row r="509" s="420" customFormat="1" hidden="1" customHeight="1" spans="1:10">
      <c r="A509" s="430" t="s">
        <v>554</v>
      </c>
      <c r="B509" s="431"/>
      <c r="C509" s="432"/>
      <c r="D509" s="432"/>
      <c r="E509" s="432"/>
      <c r="F509" s="432"/>
      <c r="G509" s="432"/>
      <c r="H509" s="432"/>
      <c r="I509" s="432"/>
      <c r="J509" s="432"/>
    </row>
    <row r="510" hidden="1" customHeight="1" spans="1:2">
      <c r="A510" s="433" t="s">
        <v>555</v>
      </c>
      <c r="B510" s="434"/>
    </row>
    <row r="511" s="420" customFormat="1" hidden="1" customHeight="1" spans="1:10">
      <c r="A511" s="430" t="s">
        <v>556</v>
      </c>
      <c r="B511" s="431"/>
      <c r="C511" s="432"/>
      <c r="D511" s="432"/>
      <c r="E511" s="432"/>
      <c r="F511" s="432"/>
      <c r="G511" s="432"/>
      <c r="H511" s="432"/>
      <c r="I511" s="432"/>
      <c r="J511" s="432"/>
    </row>
    <row r="512" s="420" customFormat="1" hidden="1" customHeight="1" spans="1:10">
      <c r="A512" s="430" t="s">
        <v>557</v>
      </c>
      <c r="B512" s="431"/>
      <c r="C512" s="432"/>
      <c r="D512" s="432"/>
      <c r="E512" s="432"/>
      <c r="F512" s="432"/>
      <c r="G512" s="432"/>
      <c r="H512" s="432"/>
      <c r="I512" s="432"/>
      <c r="J512" s="432"/>
    </row>
    <row r="513" hidden="1" customHeight="1" spans="1:2">
      <c r="A513" s="433" t="s">
        <v>155</v>
      </c>
      <c r="B513" s="434"/>
    </row>
    <row r="514" s="420" customFormat="1" hidden="1" customHeight="1" spans="1:10">
      <c r="A514" s="430" t="s">
        <v>558</v>
      </c>
      <c r="B514" s="431"/>
      <c r="C514" s="432"/>
      <c r="D514" s="432"/>
      <c r="E514" s="432"/>
      <c r="F514" s="432"/>
      <c r="G514" s="432"/>
      <c r="H514" s="432"/>
      <c r="I514" s="432"/>
      <c r="J514" s="432"/>
    </row>
    <row r="515" hidden="1" customHeight="1" spans="1:2">
      <c r="A515" s="433" t="s">
        <v>559</v>
      </c>
      <c r="B515" s="434"/>
    </row>
    <row r="516" s="420" customFormat="1" hidden="1" customHeight="1" spans="1:10">
      <c r="A516" s="430" t="s">
        <v>560</v>
      </c>
      <c r="B516" s="431"/>
      <c r="C516" s="432"/>
      <c r="D516" s="432"/>
      <c r="E516" s="432"/>
      <c r="F516" s="432"/>
      <c r="G516" s="432"/>
      <c r="H516" s="432"/>
      <c r="I516" s="432"/>
      <c r="J516" s="432"/>
    </row>
    <row r="517" s="420" customFormat="1" hidden="1" customHeight="1" spans="1:10">
      <c r="A517" s="430" t="s">
        <v>561</v>
      </c>
      <c r="B517" s="431"/>
      <c r="C517" s="432"/>
      <c r="D517" s="432"/>
      <c r="E517" s="432"/>
      <c r="F517" s="432"/>
      <c r="G517" s="432"/>
      <c r="H517" s="432"/>
      <c r="I517" s="432"/>
      <c r="J517" s="432"/>
    </row>
    <row r="518" hidden="1" customHeight="1" spans="1:2">
      <c r="A518" s="433" t="s">
        <v>154</v>
      </c>
      <c r="B518" s="434"/>
    </row>
    <row r="519" hidden="1" customHeight="1" spans="1:2">
      <c r="A519" s="433" t="s">
        <v>155</v>
      </c>
      <c r="B519" s="434"/>
    </row>
    <row r="520" hidden="1" customHeight="1" spans="1:2">
      <c r="A520" s="433" t="s">
        <v>562</v>
      </c>
      <c r="B520" s="434"/>
    </row>
    <row r="521" hidden="1" customHeight="1" spans="1:2">
      <c r="A521" s="433" t="s">
        <v>563</v>
      </c>
      <c r="B521" s="434"/>
    </row>
    <row r="522" hidden="1" customHeight="1" spans="1:2">
      <c r="A522" s="433" t="s">
        <v>564</v>
      </c>
      <c r="B522" s="434"/>
    </row>
    <row r="523" hidden="1" customHeight="1" spans="1:2">
      <c r="A523" s="433" t="s">
        <v>565</v>
      </c>
      <c r="B523" s="434"/>
    </row>
    <row r="524" hidden="1" customHeight="1" spans="1:2">
      <c r="A524" s="433" t="s">
        <v>566</v>
      </c>
      <c r="B524" s="434"/>
    </row>
    <row r="525" hidden="1" customHeight="1" spans="1:2">
      <c r="A525" s="433" t="s">
        <v>159</v>
      </c>
      <c r="B525" s="434"/>
    </row>
    <row r="526" hidden="1" customHeight="1" spans="1:2">
      <c r="A526" s="433" t="s">
        <v>567</v>
      </c>
      <c r="B526" s="434"/>
    </row>
    <row r="527" s="420" customFormat="1" hidden="1" customHeight="1" spans="1:10">
      <c r="A527" s="430" t="s">
        <v>568</v>
      </c>
      <c r="B527" s="431"/>
      <c r="C527" s="432"/>
      <c r="D527" s="432"/>
      <c r="E527" s="432"/>
      <c r="F527" s="432"/>
      <c r="G527" s="432"/>
      <c r="H527" s="432"/>
      <c r="I527" s="432"/>
      <c r="J527" s="432"/>
    </row>
    <row r="528" hidden="1" customHeight="1" spans="1:2">
      <c r="A528" s="433" t="s">
        <v>569</v>
      </c>
      <c r="B528" s="434"/>
    </row>
    <row r="529" s="420" customFormat="1" hidden="1" customHeight="1" spans="1:10">
      <c r="A529" s="430" t="s">
        <v>570</v>
      </c>
      <c r="B529" s="431"/>
      <c r="C529" s="432"/>
      <c r="D529" s="432"/>
      <c r="E529" s="432"/>
      <c r="F529" s="432"/>
      <c r="G529" s="432"/>
      <c r="H529" s="432"/>
      <c r="I529" s="432"/>
      <c r="J529" s="432"/>
    </row>
    <row r="530" hidden="1" customHeight="1" spans="1:2">
      <c r="A530" s="433" t="s">
        <v>571</v>
      </c>
      <c r="B530" s="434"/>
    </row>
    <row r="531" s="420" customFormat="1" customHeight="1" spans="1:10">
      <c r="A531" s="430" t="s">
        <v>572</v>
      </c>
      <c r="B531" s="431">
        <v>250.78</v>
      </c>
      <c r="C531" s="432"/>
      <c r="D531" s="432"/>
      <c r="E531" s="432"/>
      <c r="F531" s="432"/>
      <c r="G531" s="432"/>
      <c r="H531" s="432"/>
      <c r="I531" s="432"/>
      <c r="J531" s="432"/>
    </row>
    <row r="532" s="420" customFormat="1" hidden="1" customHeight="1" spans="1:10">
      <c r="A532" s="430" t="s">
        <v>573</v>
      </c>
      <c r="B532" s="431"/>
      <c r="C532" s="432"/>
      <c r="D532" s="432"/>
      <c r="E532" s="432"/>
      <c r="F532" s="432"/>
      <c r="G532" s="432"/>
      <c r="H532" s="432"/>
      <c r="I532" s="432"/>
      <c r="J532" s="432"/>
    </row>
    <row r="533" hidden="1" customHeight="1" spans="1:2">
      <c r="A533" s="433" t="s">
        <v>574</v>
      </c>
      <c r="B533" s="434"/>
    </row>
    <row r="534" hidden="1" customHeight="1" spans="1:2">
      <c r="A534" s="433" t="s">
        <v>575</v>
      </c>
      <c r="B534" s="434"/>
    </row>
    <row r="535" hidden="1" customHeight="1" spans="1:2">
      <c r="A535" s="433" t="s">
        <v>576</v>
      </c>
      <c r="B535" s="434"/>
    </row>
    <row r="536" hidden="1" customHeight="1" spans="1:2">
      <c r="A536" s="433" t="s">
        <v>577</v>
      </c>
      <c r="B536" s="434"/>
    </row>
    <row r="537" s="420" customFormat="1" customHeight="1" spans="1:10">
      <c r="A537" s="430" t="s">
        <v>578</v>
      </c>
      <c r="B537" s="431">
        <v>250.78</v>
      </c>
      <c r="C537" s="432"/>
      <c r="D537" s="432"/>
      <c r="E537" s="432"/>
      <c r="F537" s="432"/>
      <c r="G537" s="432"/>
      <c r="H537" s="432"/>
      <c r="I537" s="432"/>
      <c r="J537" s="432"/>
    </row>
    <row r="538" customHeight="1" spans="1:2">
      <c r="A538" s="433" t="s">
        <v>579</v>
      </c>
      <c r="B538" s="434">
        <v>250.78</v>
      </c>
    </row>
    <row r="539" s="420" customFormat="1" hidden="1" customHeight="1" spans="1:10">
      <c r="A539" s="430" t="s">
        <v>580</v>
      </c>
      <c r="B539" s="431"/>
      <c r="C539" s="432"/>
      <c r="D539" s="432"/>
      <c r="E539" s="432"/>
      <c r="F539" s="432"/>
      <c r="G539" s="432"/>
      <c r="H539" s="432"/>
      <c r="I539" s="432"/>
      <c r="J539" s="432"/>
    </row>
    <row r="540" s="420" customFormat="1" hidden="1" customHeight="1" spans="1:10">
      <c r="A540" s="430" t="s">
        <v>581</v>
      </c>
      <c r="B540" s="431"/>
      <c r="C540" s="432"/>
      <c r="D540" s="432"/>
      <c r="E540" s="432"/>
      <c r="F540" s="432"/>
      <c r="G540" s="432"/>
      <c r="H540" s="432"/>
      <c r="I540" s="432"/>
      <c r="J540" s="432"/>
    </row>
    <row r="541" hidden="1" customHeight="1" spans="1:2">
      <c r="A541" s="433" t="s">
        <v>159</v>
      </c>
      <c r="B541" s="434"/>
    </row>
    <row r="542" hidden="1" customHeight="1" spans="1:2">
      <c r="A542" s="433" t="s">
        <v>582</v>
      </c>
      <c r="B542" s="434"/>
    </row>
    <row r="543" s="420" customFormat="1" hidden="1" customHeight="1" spans="1:10">
      <c r="A543" s="430" t="s">
        <v>583</v>
      </c>
      <c r="B543" s="431"/>
      <c r="C543" s="432"/>
      <c r="D543" s="432"/>
      <c r="E543" s="432"/>
      <c r="F543" s="432"/>
      <c r="G543" s="432"/>
      <c r="H543" s="432"/>
      <c r="I543" s="432"/>
      <c r="J543" s="432"/>
    </row>
    <row r="544" hidden="1" customHeight="1" spans="1:2">
      <c r="A544" s="433" t="s">
        <v>584</v>
      </c>
      <c r="B544" s="434"/>
    </row>
    <row r="545" hidden="1" customHeight="1" spans="1:2">
      <c r="A545" s="433" t="s">
        <v>585</v>
      </c>
      <c r="B545" s="434"/>
    </row>
    <row r="546" hidden="1" customHeight="1" spans="1:2">
      <c r="A546" s="433" t="s">
        <v>586</v>
      </c>
      <c r="B546" s="434"/>
    </row>
    <row r="547" s="420" customFormat="1" customHeight="1" spans="1:10">
      <c r="A547" s="430" t="s">
        <v>587</v>
      </c>
      <c r="B547" s="431">
        <v>25.85</v>
      </c>
      <c r="C547" s="432"/>
      <c r="D547" s="432"/>
      <c r="E547" s="432"/>
      <c r="F547" s="432"/>
      <c r="G547" s="432"/>
      <c r="H547" s="432"/>
      <c r="I547" s="432"/>
      <c r="J547" s="432"/>
    </row>
    <row r="548" s="420" customFormat="1" hidden="1" customHeight="1" spans="1:10">
      <c r="A548" s="430" t="s">
        <v>588</v>
      </c>
      <c r="B548" s="431"/>
      <c r="C548" s="432"/>
      <c r="D548" s="432"/>
      <c r="E548" s="432"/>
      <c r="F548" s="432"/>
      <c r="G548" s="432"/>
      <c r="H548" s="432"/>
      <c r="I548" s="432"/>
      <c r="J548" s="432"/>
    </row>
    <row r="549" hidden="1" customHeight="1" spans="1:2">
      <c r="A549" s="433" t="s">
        <v>154</v>
      </c>
      <c r="B549" s="434"/>
    </row>
    <row r="550" hidden="1" customHeight="1" spans="1:2">
      <c r="A550" s="433" t="s">
        <v>155</v>
      </c>
      <c r="B550" s="434"/>
    </row>
    <row r="551" hidden="1" customHeight="1" spans="1:2">
      <c r="A551" s="433" t="s">
        <v>589</v>
      </c>
      <c r="B551" s="434"/>
    </row>
    <row r="552" hidden="1" customHeight="1" spans="1:2">
      <c r="A552" s="433" t="s">
        <v>590</v>
      </c>
      <c r="B552" s="434"/>
    </row>
    <row r="553" hidden="1" customHeight="1" spans="1:2">
      <c r="A553" s="433" t="s">
        <v>591</v>
      </c>
      <c r="B553" s="434"/>
    </row>
    <row r="554" s="420" customFormat="1" hidden="1" customHeight="1" spans="1:10">
      <c r="A554" s="430" t="s">
        <v>592</v>
      </c>
      <c r="B554" s="431"/>
      <c r="C554" s="432"/>
      <c r="D554" s="432"/>
      <c r="E554" s="432"/>
      <c r="F554" s="432"/>
      <c r="G554" s="432"/>
      <c r="H554" s="432"/>
      <c r="I554" s="432"/>
      <c r="J554" s="432"/>
    </row>
    <row r="555" hidden="1" customHeight="1" spans="1:2">
      <c r="A555" s="433" t="s">
        <v>593</v>
      </c>
      <c r="B555" s="434"/>
    </row>
    <row r="556" s="420" customFormat="1" hidden="1" customHeight="1" spans="1:10">
      <c r="A556" s="430" t="s">
        <v>594</v>
      </c>
      <c r="B556" s="431"/>
      <c r="C556" s="432"/>
      <c r="D556" s="432"/>
      <c r="E556" s="432"/>
      <c r="F556" s="432"/>
      <c r="G556" s="432"/>
      <c r="H556" s="432"/>
      <c r="I556" s="432"/>
      <c r="J556" s="432"/>
    </row>
    <row r="557" hidden="1" customHeight="1" spans="1:2">
      <c r="A557" s="433" t="s">
        <v>159</v>
      </c>
      <c r="B557" s="434"/>
    </row>
    <row r="558" s="420" customFormat="1" customHeight="1" spans="1:10">
      <c r="A558" s="430" t="s">
        <v>595</v>
      </c>
      <c r="B558" s="431">
        <v>25.85</v>
      </c>
      <c r="C558" s="432"/>
      <c r="D558" s="432"/>
      <c r="E558" s="432"/>
      <c r="F558" s="432"/>
      <c r="G558" s="432"/>
      <c r="H558" s="432"/>
      <c r="I558" s="432"/>
      <c r="J558" s="432"/>
    </row>
    <row r="559" customHeight="1" spans="1:2">
      <c r="A559" s="433" t="s">
        <v>596</v>
      </c>
      <c r="B559" s="434">
        <v>25.85</v>
      </c>
    </row>
    <row r="560" s="420" customFormat="1" hidden="1" customHeight="1" spans="1:10">
      <c r="A560" s="430" t="s">
        <v>597</v>
      </c>
      <c r="B560" s="431"/>
      <c r="C560" s="432"/>
      <c r="D560" s="432"/>
      <c r="E560" s="432"/>
      <c r="F560" s="432"/>
      <c r="G560" s="432"/>
      <c r="H560" s="432"/>
      <c r="I560" s="432"/>
      <c r="J560" s="432"/>
    </row>
    <row r="561" s="420" customFormat="1" hidden="1" customHeight="1" spans="1:10">
      <c r="A561" s="430" t="s">
        <v>598</v>
      </c>
      <c r="B561" s="431"/>
      <c r="C561" s="432"/>
      <c r="D561" s="432"/>
      <c r="E561" s="432"/>
      <c r="F561" s="432"/>
      <c r="G561" s="432"/>
      <c r="H561" s="432"/>
      <c r="I561" s="432"/>
      <c r="J561" s="432"/>
    </row>
    <row r="562" hidden="1" customHeight="1" spans="1:2">
      <c r="A562" s="433" t="s">
        <v>599</v>
      </c>
      <c r="B562" s="434"/>
    </row>
    <row r="563" s="420" customFormat="1" hidden="1" customHeight="1" spans="1:10">
      <c r="A563" s="430" t="s">
        <v>600</v>
      </c>
      <c r="B563" s="431"/>
      <c r="C563" s="432"/>
      <c r="D563" s="432"/>
      <c r="E563" s="432"/>
      <c r="F563" s="432"/>
      <c r="G563" s="432"/>
      <c r="H563" s="432"/>
      <c r="I563" s="432"/>
      <c r="J563" s="432"/>
    </row>
    <row r="564" s="420" customFormat="1" hidden="1" customHeight="1" spans="1:10">
      <c r="A564" s="430" t="s">
        <v>601</v>
      </c>
      <c r="B564" s="431"/>
      <c r="C564" s="432"/>
      <c r="D564" s="432"/>
      <c r="E564" s="432"/>
      <c r="F564" s="432"/>
      <c r="G564" s="432"/>
      <c r="H564" s="432"/>
      <c r="I564" s="432"/>
      <c r="J564" s="432"/>
    </row>
    <row r="565" hidden="1" customHeight="1" spans="1:2">
      <c r="A565" s="433" t="s">
        <v>602</v>
      </c>
      <c r="B565" s="434"/>
    </row>
    <row r="566" s="420" customFormat="1" hidden="1" customHeight="1" spans="1:10">
      <c r="A566" s="430" t="s">
        <v>603</v>
      </c>
      <c r="B566" s="431"/>
      <c r="C566" s="432"/>
      <c r="D566" s="432"/>
      <c r="E566" s="432"/>
      <c r="F566" s="432"/>
      <c r="G566" s="432"/>
      <c r="H566" s="432"/>
      <c r="I566" s="432"/>
      <c r="J566" s="432"/>
    </row>
    <row r="567" hidden="1" customHeight="1" spans="1:2">
      <c r="A567" s="433" t="s">
        <v>604</v>
      </c>
      <c r="B567" s="434"/>
    </row>
    <row r="568" ht="34.15" customHeight="1" spans="1:2">
      <c r="A568" s="437" t="s">
        <v>605</v>
      </c>
      <c r="B568" s="438"/>
    </row>
  </sheetData>
  <mergeCells count="4">
    <mergeCell ref="A1:B1"/>
    <mergeCell ref="A2:B2"/>
    <mergeCell ref="A4:B4"/>
    <mergeCell ref="A568:B568"/>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02"/>
  <sheetViews>
    <sheetView showZeros="0" topLeftCell="A4" workbookViewId="0">
      <selection activeCell="D6" sqref="D6"/>
    </sheetView>
  </sheetViews>
  <sheetFormatPr defaultColWidth="9" defaultRowHeight="14.25" outlineLevelCol="7"/>
  <cols>
    <col min="1" max="1" width="38.625" style="177" customWidth="1"/>
    <col min="2" max="2" width="13.125" style="178" customWidth="1"/>
    <col min="3" max="3" width="38.125" style="179" customWidth="1"/>
    <col min="4" max="4" width="13.25" style="179" customWidth="1"/>
    <col min="5" max="5" width="9" style="180" customWidth="1"/>
    <col min="6" max="6" width="25.25" style="180" customWidth="1"/>
    <col min="7" max="16384" width="9" style="180"/>
  </cols>
  <sheetData>
    <row r="1" ht="20.25" customHeight="1" spans="1:4">
      <c r="A1" s="29" t="s">
        <v>606</v>
      </c>
      <c r="B1" s="123"/>
      <c r="C1" s="123"/>
      <c r="D1" s="123"/>
    </row>
    <row r="2" ht="38.25" customHeight="1" spans="1:4">
      <c r="A2" s="106" t="s">
        <v>607</v>
      </c>
      <c r="B2" s="124"/>
      <c r="C2" s="124"/>
      <c r="D2" s="124"/>
    </row>
    <row r="3" ht="20.25" customHeight="1" spans="1:4">
      <c r="A3" s="411"/>
      <c r="B3" s="412"/>
      <c r="D3" s="181" t="s">
        <v>2</v>
      </c>
    </row>
    <row r="4" ht="24" customHeight="1" spans="1:4">
      <c r="A4" s="182" t="s">
        <v>608</v>
      </c>
      <c r="B4" s="183" t="s">
        <v>5</v>
      </c>
      <c r="C4" s="183" t="s">
        <v>150</v>
      </c>
      <c r="D4" s="183" t="s">
        <v>5</v>
      </c>
    </row>
    <row r="5" ht="19.5" customHeight="1" spans="1:4">
      <c r="A5" s="170" t="s">
        <v>609</v>
      </c>
      <c r="B5" s="413">
        <f>B6+B33</f>
        <v>3229.86</v>
      </c>
      <c r="C5" s="185" t="s">
        <v>610</v>
      </c>
      <c r="D5" s="413"/>
    </row>
    <row r="6" ht="19.5" customHeight="1" spans="1:4">
      <c r="A6" s="63" t="s">
        <v>611</v>
      </c>
      <c r="B6" s="413">
        <v>1783.9</v>
      </c>
      <c r="C6" s="186" t="s">
        <v>612</v>
      </c>
      <c r="D6" s="413"/>
    </row>
    <row r="7" ht="17.25" customHeight="1" spans="1:8">
      <c r="A7" s="63" t="s">
        <v>613</v>
      </c>
      <c r="B7" s="186">
        <v>1331</v>
      </c>
      <c r="C7" s="187"/>
      <c r="D7" s="186"/>
      <c r="H7" s="414"/>
    </row>
    <row r="8" ht="17.25" hidden="1" customHeight="1" spans="1:8">
      <c r="A8" s="63" t="s">
        <v>614</v>
      </c>
      <c r="B8" s="186"/>
      <c r="C8" s="186"/>
      <c r="D8" s="186"/>
      <c r="H8" s="414"/>
    </row>
    <row r="9" ht="17.25" hidden="1" customHeight="1" spans="1:8">
      <c r="A9" s="63" t="s">
        <v>615</v>
      </c>
      <c r="B9" s="186"/>
      <c r="C9" s="186"/>
      <c r="D9" s="186"/>
      <c r="H9" s="414"/>
    </row>
    <row r="10" ht="17.25" hidden="1" customHeight="1" spans="1:8">
      <c r="A10" s="63" t="s">
        <v>616</v>
      </c>
      <c r="B10" s="186"/>
      <c r="C10" s="186"/>
      <c r="D10" s="186"/>
      <c r="H10" s="414"/>
    </row>
    <row r="11" ht="17.25" hidden="1" customHeight="1" spans="1:8">
      <c r="A11" s="63" t="s">
        <v>617</v>
      </c>
      <c r="B11" s="186"/>
      <c r="C11" s="186"/>
      <c r="D11" s="186"/>
      <c r="H11" s="414"/>
    </row>
    <row r="12" ht="17.25" customHeight="1" spans="1:8">
      <c r="A12" s="415" t="s">
        <v>618</v>
      </c>
      <c r="B12" s="186">
        <v>435.1</v>
      </c>
      <c r="C12" s="186"/>
      <c r="D12" s="186"/>
      <c r="H12" s="414"/>
    </row>
    <row r="13" ht="17.25" hidden="1" customHeight="1" spans="1:8">
      <c r="A13" s="63" t="s">
        <v>619</v>
      </c>
      <c r="B13" s="186"/>
      <c r="C13" s="186"/>
      <c r="D13" s="186"/>
      <c r="H13" s="414"/>
    </row>
    <row r="14" ht="17.25" hidden="1" customHeight="1" spans="1:8">
      <c r="A14" s="63" t="s">
        <v>620</v>
      </c>
      <c r="B14" s="186"/>
      <c r="C14" s="186"/>
      <c r="D14" s="192"/>
      <c r="H14" s="414"/>
    </row>
    <row r="15" ht="17.25" hidden="1" customHeight="1" spans="1:8">
      <c r="A15" s="63" t="s">
        <v>621</v>
      </c>
      <c r="B15" s="186"/>
      <c r="C15" s="186"/>
      <c r="D15" s="186"/>
      <c r="H15" s="414"/>
    </row>
    <row r="16" ht="17.25" customHeight="1" spans="1:8">
      <c r="A16" s="63" t="s">
        <v>622</v>
      </c>
      <c r="B16" s="186">
        <v>17.8</v>
      </c>
      <c r="C16" s="186"/>
      <c r="D16" s="186"/>
      <c r="H16" s="414"/>
    </row>
    <row r="17" ht="17.25" hidden="1" customHeight="1" spans="1:8">
      <c r="A17" s="63" t="s">
        <v>623</v>
      </c>
      <c r="B17" s="186"/>
      <c r="C17" s="189"/>
      <c r="D17" s="186"/>
      <c r="H17" s="414"/>
    </row>
    <row r="18" ht="17.25" hidden="1" customHeight="1" spans="1:8">
      <c r="A18" s="63" t="s">
        <v>624</v>
      </c>
      <c r="B18" s="186"/>
      <c r="D18" s="189"/>
      <c r="H18" s="414"/>
    </row>
    <row r="19" ht="17.25" hidden="1" customHeight="1" spans="1:8">
      <c r="A19" s="63" t="s">
        <v>625</v>
      </c>
      <c r="B19" s="186"/>
      <c r="C19" s="189"/>
      <c r="D19" s="189"/>
      <c r="H19" s="414"/>
    </row>
    <row r="20" ht="17.25" hidden="1" customHeight="1" spans="1:8">
      <c r="A20" s="63" t="s">
        <v>626</v>
      </c>
      <c r="B20" s="186"/>
      <c r="C20" s="189"/>
      <c r="D20" s="189"/>
      <c r="H20" s="414"/>
    </row>
    <row r="21" ht="17.25" hidden="1" customHeight="1" spans="1:8">
      <c r="A21" s="63" t="s">
        <v>627</v>
      </c>
      <c r="B21" s="186"/>
      <c r="C21" s="189"/>
      <c r="D21" s="189"/>
      <c r="H21" s="414"/>
    </row>
    <row r="22" ht="17.25" hidden="1" customHeight="1" spans="1:8">
      <c r="A22" s="415" t="s">
        <v>628</v>
      </c>
      <c r="B22" s="186"/>
      <c r="C22" s="189"/>
      <c r="D22" s="189"/>
      <c r="H22" s="414"/>
    </row>
    <row r="23" ht="17.25" hidden="1" customHeight="1" spans="1:8">
      <c r="A23" s="63" t="s">
        <v>629</v>
      </c>
      <c r="B23" s="186"/>
      <c r="C23" s="189"/>
      <c r="D23" s="189"/>
      <c r="H23" s="414"/>
    </row>
    <row r="24" ht="17.25" hidden="1" customHeight="1" spans="1:8">
      <c r="A24" s="63" t="s">
        <v>630</v>
      </c>
      <c r="B24" s="416"/>
      <c r="C24" s="189"/>
      <c r="D24" s="189"/>
      <c r="H24" s="414"/>
    </row>
    <row r="25" ht="17.25" hidden="1" customHeight="1" spans="1:8">
      <c r="A25" s="63" t="s">
        <v>631</v>
      </c>
      <c r="B25" s="186"/>
      <c r="C25" s="189"/>
      <c r="D25" s="189"/>
      <c r="H25" s="414"/>
    </row>
    <row r="26" ht="17.25" hidden="1" customHeight="1" spans="1:8">
      <c r="A26" s="63" t="s">
        <v>632</v>
      </c>
      <c r="B26" s="186"/>
      <c r="C26" s="189"/>
      <c r="D26" s="189"/>
      <c r="H26" s="414"/>
    </row>
    <row r="27" ht="17.25" hidden="1" customHeight="1" spans="1:8">
      <c r="A27" s="63" t="s">
        <v>633</v>
      </c>
      <c r="B27" s="186"/>
      <c r="C27" s="189"/>
      <c r="D27" s="189"/>
      <c r="H27" s="414"/>
    </row>
    <row r="28" ht="17.25" hidden="1" customHeight="1" spans="1:8">
      <c r="A28" s="63" t="s">
        <v>634</v>
      </c>
      <c r="B28" s="186"/>
      <c r="C28" s="189"/>
      <c r="D28" s="189"/>
      <c r="H28" s="414"/>
    </row>
    <row r="29" ht="17.25" hidden="1" customHeight="1" spans="1:8">
      <c r="A29" s="63" t="s">
        <v>635</v>
      </c>
      <c r="B29" s="186"/>
      <c r="C29" s="189"/>
      <c r="D29" s="189"/>
      <c r="H29" s="414"/>
    </row>
    <row r="30" ht="17.25" hidden="1" customHeight="1" spans="1:8">
      <c r="A30" s="63" t="s">
        <v>636</v>
      </c>
      <c r="B30" s="186"/>
      <c r="C30" s="189"/>
      <c r="D30" s="189"/>
      <c r="H30" s="414"/>
    </row>
    <row r="31" ht="17.25" hidden="1" customHeight="1" spans="1:8">
      <c r="A31" s="63" t="s">
        <v>637</v>
      </c>
      <c r="B31" s="186"/>
      <c r="C31" s="189"/>
      <c r="D31" s="189"/>
      <c r="H31" s="414"/>
    </row>
    <row r="32" ht="17.25" hidden="1" customHeight="1" spans="1:8">
      <c r="A32" s="63" t="s">
        <v>638</v>
      </c>
      <c r="B32" s="186"/>
      <c r="C32" s="189"/>
      <c r="D32" s="189"/>
      <c r="H32" s="414"/>
    </row>
    <row r="33" ht="17.25" customHeight="1" spans="1:8">
      <c r="A33" s="63" t="s">
        <v>639</v>
      </c>
      <c r="B33" s="416">
        <f>SUM(B34:B52)</f>
        <v>1445.96</v>
      </c>
      <c r="C33" s="186" t="s">
        <v>640</v>
      </c>
      <c r="D33" s="416">
        <f>SUM(D34:D44)</f>
        <v>0</v>
      </c>
      <c r="H33" s="414"/>
    </row>
    <row r="34" ht="17.25" customHeight="1" spans="1:8">
      <c r="A34" s="63" t="s">
        <v>641</v>
      </c>
      <c r="B34" s="186">
        <v>41.07</v>
      </c>
      <c r="C34" s="186"/>
      <c r="D34" s="186"/>
      <c r="H34" s="414"/>
    </row>
    <row r="35" ht="17.25" customHeight="1" spans="1:8">
      <c r="A35" s="63" t="s">
        <v>642</v>
      </c>
      <c r="B35" s="186">
        <v>5</v>
      </c>
      <c r="C35" s="186"/>
      <c r="D35" s="186"/>
      <c r="H35" s="414"/>
    </row>
    <row r="36" ht="17.25" hidden="1" customHeight="1" spans="1:8">
      <c r="A36" s="63" t="s">
        <v>643</v>
      </c>
      <c r="B36" s="186"/>
      <c r="C36" s="186"/>
      <c r="D36" s="186"/>
      <c r="H36" s="414"/>
    </row>
    <row r="37" ht="17.25" hidden="1" customHeight="1" spans="1:8">
      <c r="A37" s="63" t="s">
        <v>644</v>
      </c>
      <c r="B37" s="186"/>
      <c r="C37" s="186"/>
      <c r="D37" s="186"/>
      <c r="H37" s="414"/>
    </row>
    <row r="38" ht="17.25" hidden="1" customHeight="1" spans="1:8">
      <c r="A38" s="63" t="s">
        <v>645</v>
      </c>
      <c r="B38" s="186"/>
      <c r="C38" s="186"/>
      <c r="D38" s="186"/>
      <c r="H38" s="414"/>
    </row>
    <row r="39" ht="17.25" hidden="1" customHeight="1" spans="1:8">
      <c r="A39" s="63" t="s">
        <v>646</v>
      </c>
      <c r="B39" s="186"/>
      <c r="C39" s="186"/>
      <c r="D39" s="186"/>
      <c r="H39" s="414"/>
    </row>
    <row r="40" ht="17.25" customHeight="1" spans="1:8">
      <c r="A40" s="63" t="s">
        <v>647</v>
      </c>
      <c r="B40" s="186">
        <v>752.83</v>
      </c>
      <c r="C40" s="186"/>
      <c r="D40" s="186"/>
      <c r="H40" s="414"/>
    </row>
    <row r="41" ht="17.25" customHeight="1" spans="1:8">
      <c r="A41" s="63" t="s">
        <v>648</v>
      </c>
      <c r="B41" s="186">
        <v>30.3</v>
      </c>
      <c r="C41" s="186"/>
      <c r="D41" s="186"/>
      <c r="H41" s="414"/>
    </row>
    <row r="42" ht="17.25" customHeight="1" spans="1:8">
      <c r="A42" s="63" t="s">
        <v>649</v>
      </c>
      <c r="B42" s="186">
        <v>1.26</v>
      </c>
      <c r="C42" s="186"/>
      <c r="D42" s="186"/>
      <c r="H42" s="414"/>
    </row>
    <row r="43" ht="17.25" customHeight="1" spans="1:4">
      <c r="A43" s="63" t="s">
        <v>650</v>
      </c>
      <c r="B43" s="186">
        <v>306.9</v>
      </c>
      <c r="C43" s="186"/>
      <c r="D43" s="186"/>
    </row>
    <row r="44" ht="17.25" customHeight="1" spans="1:4">
      <c r="A44" s="63" t="s">
        <v>651</v>
      </c>
      <c r="B44" s="186">
        <v>254.12</v>
      </c>
      <c r="C44" s="186"/>
      <c r="D44" s="186"/>
    </row>
    <row r="45" ht="17.25" customHeight="1" spans="1:4">
      <c r="A45" s="63" t="s">
        <v>652</v>
      </c>
      <c r="B45" s="186">
        <v>52.48</v>
      </c>
      <c r="C45" s="186"/>
      <c r="D45" s="186"/>
    </row>
    <row r="46" ht="17.25" hidden="1" customHeight="1" spans="1:4">
      <c r="A46" s="63" t="s">
        <v>653</v>
      </c>
      <c r="C46" s="186"/>
      <c r="D46" s="186"/>
    </row>
    <row r="47" ht="17.25" hidden="1" customHeight="1" spans="1:4">
      <c r="A47" s="63" t="s">
        <v>654</v>
      </c>
      <c r="C47" s="186"/>
      <c r="D47" s="186"/>
    </row>
    <row r="48" ht="17.25" hidden="1" customHeight="1" spans="1:4">
      <c r="A48" s="63" t="s">
        <v>655</v>
      </c>
      <c r="B48" s="186"/>
      <c r="C48" s="186"/>
      <c r="D48" s="186"/>
    </row>
    <row r="49" ht="17.25" hidden="1" customHeight="1" spans="1:4">
      <c r="A49" s="63" t="s">
        <v>656</v>
      </c>
      <c r="B49" s="186"/>
      <c r="C49" s="186"/>
      <c r="D49" s="186"/>
    </row>
    <row r="50" ht="20.1" hidden="1" customHeight="1" spans="1:4">
      <c r="A50" s="63" t="s">
        <v>657</v>
      </c>
      <c r="B50" s="186"/>
      <c r="C50" s="186"/>
      <c r="D50" s="186"/>
    </row>
    <row r="51" ht="20.1" hidden="1" customHeight="1" spans="1:4">
      <c r="A51" s="63" t="s">
        <v>658</v>
      </c>
      <c r="B51" s="186"/>
      <c r="C51" s="186"/>
      <c r="D51" s="186"/>
    </row>
    <row r="52" ht="20.1" customHeight="1" spans="1:4">
      <c r="A52" s="63" t="s">
        <v>659</v>
      </c>
      <c r="B52" s="186">
        <v>2</v>
      </c>
      <c r="C52" s="186"/>
      <c r="D52" s="186"/>
    </row>
    <row r="53" ht="20.1" hidden="1" customHeight="1" spans="1:4">
      <c r="A53" s="63" t="s">
        <v>660</v>
      </c>
      <c r="B53" s="186"/>
      <c r="C53" s="186"/>
      <c r="D53" s="186"/>
    </row>
    <row r="54" ht="20.1" customHeight="1" spans="1:4">
      <c r="A54" s="417" t="s">
        <v>661</v>
      </c>
      <c r="B54" s="418"/>
      <c r="C54" s="418"/>
      <c r="D54" s="418"/>
    </row>
    <row r="55" ht="20.1" customHeight="1" spans="3:4">
      <c r="C55" s="419"/>
      <c r="D55" s="419"/>
    </row>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mergeCells count="3">
    <mergeCell ref="A1:D1"/>
    <mergeCell ref="A2:D2"/>
    <mergeCell ref="A54:D54"/>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15" zoomScaleNormal="115" workbookViewId="0">
      <selection activeCell="A9" sqref="A9"/>
    </sheetView>
  </sheetViews>
  <sheetFormatPr defaultColWidth="9" defaultRowHeight="13.5" outlineLevelCol="2"/>
  <cols>
    <col min="1" max="1" width="30.625" style="165" customWidth="1"/>
    <col min="2" max="3" width="15.5" style="165" customWidth="1"/>
    <col min="4" max="16384" width="9" style="165"/>
  </cols>
  <sheetData>
    <row r="1" ht="18.75" spans="1:3">
      <c r="A1" s="29" t="s">
        <v>662</v>
      </c>
      <c r="B1" s="29"/>
      <c r="C1" s="29"/>
    </row>
    <row r="2" ht="25.5" customHeight="1" spans="1:3">
      <c r="A2" s="106" t="s">
        <v>663</v>
      </c>
      <c r="B2" s="106"/>
      <c r="C2" s="106"/>
    </row>
    <row r="3" ht="20.25" customHeight="1" spans="1:3">
      <c r="A3" s="154"/>
      <c r="B3" s="154"/>
      <c r="C3" s="154"/>
    </row>
    <row r="4" ht="14.25" customHeight="1" spans="1:3">
      <c r="A4" s="155"/>
      <c r="B4" s="155"/>
      <c r="C4" s="399" t="s">
        <v>2</v>
      </c>
    </row>
    <row r="5" ht="32.25" customHeight="1" spans="1:3">
      <c r="A5" s="157" t="s">
        <v>664</v>
      </c>
      <c r="B5" s="408" t="s">
        <v>665</v>
      </c>
      <c r="C5" s="158" t="s">
        <v>5</v>
      </c>
    </row>
    <row r="6" s="164" customFormat="1" ht="14.25" customHeight="1" spans="1:3">
      <c r="A6" s="170" t="s">
        <v>666</v>
      </c>
      <c r="B6" s="409"/>
      <c r="C6" s="409"/>
    </row>
    <row r="7" s="164" customFormat="1" ht="14.25" customHeight="1" spans="1:3">
      <c r="A7" s="172"/>
      <c r="B7" s="410"/>
      <c r="C7" s="410"/>
    </row>
    <row r="8" s="164" customFormat="1" ht="14.25" customHeight="1" spans="1:3">
      <c r="A8" s="172"/>
      <c r="B8" s="410"/>
      <c r="C8" s="410"/>
    </row>
    <row r="9" s="164" customFormat="1" ht="14.25" customHeight="1" spans="1:3">
      <c r="A9" s="172"/>
      <c r="B9" s="410"/>
      <c r="C9" s="410"/>
    </row>
    <row r="10" ht="14.25" customHeight="1" spans="1:3">
      <c r="A10" s="172"/>
      <c r="B10" s="410"/>
      <c r="C10" s="410"/>
    </row>
    <row r="11" s="164" customFormat="1" ht="14.25" customHeight="1" spans="1:3">
      <c r="A11" s="172"/>
      <c r="B11" s="410"/>
      <c r="C11" s="410"/>
    </row>
    <row r="12" ht="14.25" customHeight="1" spans="1:3">
      <c r="A12" s="172"/>
      <c r="B12" s="410"/>
      <c r="C12" s="410"/>
    </row>
    <row r="13" ht="14.25" customHeight="1" spans="1:3">
      <c r="A13" s="172"/>
      <c r="B13" s="410"/>
      <c r="C13" s="410"/>
    </row>
    <row r="14" ht="14.25" customHeight="1" spans="1:3">
      <c r="A14" s="172"/>
      <c r="B14" s="410"/>
      <c r="C14" s="410"/>
    </row>
    <row r="15" ht="14.25" customHeight="1" spans="1:3">
      <c r="A15" s="172"/>
      <c r="B15" s="410"/>
      <c r="C15" s="410"/>
    </row>
    <row r="16" ht="14.25" customHeight="1" spans="1:3">
      <c r="A16" s="172"/>
      <c r="B16" s="410"/>
      <c r="C16" s="410"/>
    </row>
    <row r="17" ht="14.25" customHeight="1" spans="1:3">
      <c r="A17" s="172"/>
      <c r="B17" s="410"/>
      <c r="C17" s="410"/>
    </row>
    <row r="18" ht="14.25" customHeight="1" spans="1:3">
      <c r="A18" s="172"/>
      <c r="B18" s="410"/>
      <c r="C18" s="410"/>
    </row>
    <row r="19" s="164" customFormat="1" ht="14.25" customHeight="1" spans="1:3">
      <c r="A19" s="172"/>
      <c r="B19" s="410"/>
      <c r="C19" s="410"/>
    </row>
    <row r="20" s="164" customFormat="1" ht="14.25" customHeight="1" spans="1:3">
      <c r="A20" s="172"/>
      <c r="B20" s="410"/>
      <c r="C20" s="410"/>
    </row>
    <row r="21" s="164" customFormat="1" ht="14.25" customHeight="1" spans="1:3">
      <c r="A21" s="172"/>
      <c r="B21" s="410"/>
      <c r="C21" s="410"/>
    </row>
    <row r="22" s="164" customFormat="1" ht="14.25" customHeight="1" spans="1:3">
      <c r="A22" s="172"/>
      <c r="B22" s="410"/>
      <c r="C22" s="410"/>
    </row>
    <row r="23" s="164" customFormat="1" ht="14.25" customHeight="1" spans="1:3">
      <c r="A23" s="172"/>
      <c r="B23" s="410"/>
      <c r="C23" s="410"/>
    </row>
    <row r="24" s="164" customFormat="1" ht="14.25" customHeight="1" spans="1:3">
      <c r="A24" s="172"/>
      <c r="B24" s="410"/>
      <c r="C24" s="410"/>
    </row>
    <row r="25" s="164" customFormat="1" ht="14.25" customHeight="1" spans="1:3">
      <c r="A25" s="172"/>
      <c r="B25" s="410"/>
      <c r="C25" s="410"/>
    </row>
    <row r="26" s="164" customFormat="1" ht="14.25" customHeight="1" spans="1:3">
      <c r="A26" s="172"/>
      <c r="B26" s="410"/>
      <c r="C26" s="410"/>
    </row>
    <row r="27" s="164" customFormat="1" ht="14.25" customHeight="1" spans="1:3">
      <c r="A27" s="172"/>
      <c r="B27" s="410"/>
      <c r="C27" s="410"/>
    </row>
    <row r="28" s="164" customFormat="1" ht="14.25" customHeight="1" spans="1:3">
      <c r="A28" s="172"/>
      <c r="B28" s="410"/>
      <c r="C28" s="410"/>
    </row>
    <row r="29" s="164" customFormat="1" ht="14.25" customHeight="1" spans="1:3">
      <c r="A29" s="172"/>
      <c r="B29" s="410"/>
      <c r="C29" s="410"/>
    </row>
    <row r="30" spans="1:3">
      <c r="A30" s="174"/>
      <c r="B30" s="410"/>
      <c r="C30" s="410"/>
    </row>
  </sheetData>
  <mergeCells count="3">
    <mergeCell ref="A1:C1"/>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D48"/>
  <sheetViews>
    <sheetView showZeros="0" workbookViewId="0">
      <selection activeCell="E14" sqref="E14"/>
    </sheetView>
  </sheetViews>
  <sheetFormatPr defaultColWidth="10" defaultRowHeight="13.5" outlineLevelCol="3"/>
  <cols>
    <col min="1" max="1" width="56.625" style="397" customWidth="1"/>
    <col min="2" max="3" width="20.125" style="153" customWidth="1"/>
    <col min="4" max="16384" width="10" style="153"/>
  </cols>
  <sheetData>
    <row r="1" ht="18.75" spans="1:3">
      <c r="A1" s="29" t="s">
        <v>667</v>
      </c>
      <c r="B1" s="29"/>
      <c r="C1" s="29"/>
    </row>
    <row r="2" ht="22.5" spans="1:3">
      <c r="A2" s="106" t="s">
        <v>663</v>
      </c>
      <c r="B2" s="106"/>
      <c r="C2" s="106"/>
    </row>
    <row r="3" spans="1:3">
      <c r="A3" s="154" t="s">
        <v>668</v>
      </c>
      <c r="B3" s="154"/>
      <c r="C3" s="154"/>
    </row>
    <row r="4" ht="20.25" customHeight="1" spans="1:3">
      <c r="A4" s="398"/>
      <c r="B4" s="399"/>
      <c r="C4" s="399" t="s">
        <v>2</v>
      </c>
    </row>
    <row r="5" ht="24" customHeight="1" spans="1:3">
      <c r="A5" s="157"/>
      <c r="B5" s="158" t="s">
        <v>665</v>
      </c>
      <c r="C5" s="158" t="s">
        <v>5</v>
      </c>
    </row>
    <row r="6" ht="24" customHeight="1" spans="1:3">
      <c r="A6" s="400" t="s">
        <v>666</v>
      </c>
      <c r="B6" s="401"/>
      <c r="C6" s="401"/>
    </row>
    <row r="7" ht="20.1" customHeight="1" spans="1:3">
      <c r="A7" s="402" t="s">
        <v>669</v>
      </c>
      <c r="B7" s="401"/>
      <c r="C7" s="401"/>
    </row>
    <row r="8" ht="20.1" customHeight="1" spans="1:3">
      <c r="A8" s="403"/>
      <c r="B8" s="404"/>
      <c r="C8" s="404"/>
    </row>
    <row r="9" ht="20.1" customHeight="1" spans="1:3">
      <c r="A9" s="403"/>
      <c r="B9" s="404"/>
      <c r="C9" s="404"/>
    </row>
    <row r="10" ht="20.1" customHeight="1" spans="1:3">
      <c r="A10" s="403"/>
      <c r="B10" s="404"/>
      <c r="C10" s="404"/>
    </row>
    <row r="11" ht="20.1" customHeight="1" spans="1:3">
      <c r="A11" s="402" t="s">
        <v>670</v>
      </c>
      <c r="B11" s="401"/>
      <c r="C11" s="401"/>
    </row>
    <row r="12" ht="20.1" customHeight="1" spans="1:3">
      <c r="A12" s="405"/>
      <c r="B12" s="404"/>
      <c r="C12" s="404"/>
    </row>
    <row r="13" ht="20.1" customHeight="1" spans="1:3">
      <c r="A13" s="405"/>
      <c r="B13" s="404"/>
      <c r="C13" s="404"/>
    </row>
    <row r="14" ht="20.1" customHeight="1" spans="1:3">
      <c r="A14" s="405"/>
      <c r="B14" s="404"/>
      <c r="C14" s="404"/>
    </row>
    <row r="15" ht="20.1" customHeight="1" spans="1:3">
      <c r="A15" s="405"/>
      <c r="B15" s="404"/>
      <c r="C15" s="404"/>
    </row>
    <row r="16" ht="18.75" customHeight="1" spans="1:3">
      <c r="A16" s="405"/>
      <c r="B16" s="404"/>
      <c r="C16" s="404"/>
    </row>
    <row r="17" ht="20.1" customHeight="1" spans="1:3">
      <c r="A17" s="405"/>
      <c r="B17" s="404"/>
      <c r="C17" s="404"/>
    </row>
    <row r="18" ht="20.1" customHeight="1" spans="1:3">
      <c r="A18" s="405"/>
      <c r="B18" s="404"/>
      <c r="C18" s="404"/>
    </row>
    <row r="19" ht="20.1" customHeight="1" spans="1:3">
      <c r="A19" s="405"/>
      <c r="B19" s="404"/>
      <c r="C19" s="404"/>
    </row>
    <row r="20" ht="20.1" customHeight="1" spans="1:3">
      <c r="A20" s="405"/>
      <c r="B20" s="404"/>
      <c r="C20" s="404"/>
    </row>
    <row r="21" ht="20.1" customHeight="1" spans="1:3">
      <c r="A21" s="405"/>
      <c r="B21" s="404"/>
      <c r="C21" s="404"/>
    </row>
    <row r="22" ht="20.1" customHeight="1" spans="1:3">
      <c r="A22" s="405"/>
      <c r="B22" s="404"/>
      <c r="C22" s="404"/>
    </row>
    <row r="23" ht="21.6" customHeight="1" spans="1:3">
      <c r="A23" s="405"/>
      <c r="B23" s="404"/>
      <c r="C23" s="404"/>
    </row>
    <row r="24" ht="20.1" customHeight="1" spans="1:3">
      <c r="A24" s="405"/>
      <c r="B24" s="404"/>
      <c r="C24" s="404"/>
    </row>
    <row r="25" ht="20.1" customHeight="1" spans="1:3">
      <c r="A25" s="405"/>
      <c r="B25" s="404"/>
      <c r="C25" s="404"/>
    </row>
    <row r="26" ht="20.1" customHeight="1" spans="1:3">
      <c r="A26" s="405"/>
      <c r="B26" s="404"/>
      <c r="C26" s="404"/>
    </row>
    <row r="27" ht="20.1" customHeight="1" spans="1:3">
      <c r="A27" s="405"/>
      <c r="B27" s="404"/>
      <c r="C27" s="404"/>
    </row>
    <row r="28" ht="20.1" customHeight="1" spans="1:4">
      <c r="A28" s="405"/>
      <c r="B28" s="404"/>
      <c r="C28" s="404"/>
      <c r="D28" s="406"/>
    </row>
    <row r="29" ht="20.1" customHeight="1" spans="1:3">
      <c r="A29" s="405"/>
      <c r="B29" s="404"/>
      <c r="C29" s="404"/>
    </row>
    <row r="30" ht="20.1" customHeight="1" spans="1:3">
      <c r="A30" s="405"/>
      <c r="B30" s="404"/>
      <c r="C30" s="404"/>
    </row>
    <row r="31" ht="20.1" customHeight="1" spans="1:3">
      <c r="A31" s="405"/>
      <c r="B31" s="404"/>
      <c r="C31" s="404"/>
    </row>
    <row r="32" ht="20.1" customHeight="1" spans="1:3">
      <c r="A32" s="405"/>
      <c r="B32" s="407"/>
      <c r="C32" s="404"/>
    </row>
    <row r="33" ht="20.1" customHeight="1" spans="1:3">
      <c r="A33" s="405"/>
      <c r="B33" s="407"/>
      <c r="C33" s="404"/>
    </row>
    <row r="34" ht="20.1" customHeight="1" spans="1:3">
      <c r="A34" s="405"/>
      <c r="B34" s="407"/>
      <c r="C34" s="404"/>
    </row>
    <row r="35" ht="20.1" customHeight="1" spans="1:3">
      <c r="A35" s="405"/>
      <c r="B35" s="407"/>
      <c r="C35" s="404"/>
    </row>
    <row r="36" ht="20.1" customHeight="1" spans="1:3">
      <c r="A36" s="405"/>
      <c r="B36" s="407"/>
      <c r="C36" s="404"/>
    </row>
    <row r="37" ht="20.1" customHeight="1" spans="1:3">
      <c r="A37" s="405"/>
      <c r="B37" s="407"/>
      <c r="C37" s="404"/>
    </row>
    <row r="38" ht="20.1" customHeight="1" spans="1:3">
      <c r="A38" s="405"/>
      <c r="B38" s="407"/>
      <c r="C38" s="404"/>
    </row>
    <row r="39" ht="20.1" customHeight="1" spans="1:3">
      <c r="A39" s="405"/>
      <c r="B39" s="407"/>
      <c r="C39" s="404"/>
    </row>
    <row r="40" ht="20.1" customHeight="1" spans="1:3">
      <c r="A40" s="405"/>
      <c r="B40" s="407"/>
      <c r="C40" s="404"/>
    </row>
    <row r="41" ht="20.1" customHeight="1" spans="1:3">
      <c r="A41" s="405"/>
      <c r="B41" s="407"/>
      <c r="C41" s="404"/>
    </row>
    <row r="42" ht="20.1" customHeight="1" spans="1:3">
      <c r="A42" s="405"/>
      <c r="B42" s="407"/>
      <c r="C42" s="404"/>
    </row>
    <row r="43" ht="18.75" customHeight="1" spans="1:3">
      <c r="A43" s="405"/>
      <c r="B43" s="407"/>
      <c r="C43" s="404"/>
    </row>
    <row r="44" ht="18.75" customHeight="1" spans="1:3">
      <c r="A44" s="405"/>
      <c r="B44" s="407"/>
      <c r="C44" s="404"/>
    </row>
    <row r="45" ht="18.75" customHeight="1" spans="1:3">
      <c r="A45" s="405"/>
      <c r="B45" s="407"/>
      <c r="C45" s="404"/>
    </row>
    <row r="46" ht="18.75" customHeight="1" spans="1:3">
      <c r="A46" s="405"/>
      <c r="B46" s="407"/>
      <c r="C46" s="404"/>
    </row>
    <row r="47" ht="18.75" customHeight="1" spans="1:3">
      <c r="A47" s="405"/>
      <c r="B47" s="407"/>
      <c r="C47" s="404"/>
    </row>
    <row r="48" ht="18" customHeight="1" spans="1:3">
      <c r="A48" s="405"/>
      <c r="B48" s="407"/>
      <c r="C48" s="407"/>
    </row>
  </sheetData>
  <mergeCells count="3">
    <mergeCell ref="A1:C1"/>
    <mergeCell ref="A2:C2"/>
    <mergeCell ref="A3:C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P58"/>
  <sheetViews>
    <sheetView showZeros="0" topLeftCell="E1" workbookViewId="0">
      <selection activeCell="P6" sqref="P6"/>
    </sheetView>
  </sheetViews>
  <sheetFormatPr defaultColWidth="9" defaultRowHeight="14.25"/>
  <cols>
    <col min="1" max="1" width="39.125" style="349" customWidth="1"/>
    <col min="2" max="2" width="11" style="349" hidden="1" customWidth="1"/>
    <col min="3" max="4" width="11.125" style="350" hidden="1" customWidth="1"/>
    <col min="5" max="6" width="11.125" style="350" customWidth="1"/>
    <col min="7" max="8" width="13.875" style="350" customWidth="1"/>
    <col min="9" max="9" width="35.125" style="351" customWidth="1"/>
    <col min="10" max="10" width="13.5" style="351" hidden="1" customWidth="1"/>
    <col min="11" max="12" width="11.125" style="350" hidden="1" customWidth="1"/>
    <col min="13" max="15" width="11.125" style="350" customWidth="1"/>
    <col min="16" max="16" width="14.5" style="352" customWidth="1"/>
    <col min="17" max="16384" width="9" style="353"/>
  </cols>
  <sheetData>
    <row r="1" ht="18" customHeight="1" spans="1:16">
      <c r="A1" s="73" t="s">
        <v>671</v>
      </c>
      <c r="B1" s="73"/>
      <c r="C1" s="354"/>
      <c r="D1" s="354"/>
      <c r="E1" s="354"/>
      <c r="F1" s="354"/>
      <c r="G1" s="354"/>
      <c r="H1" s="354"/>
      <c r="I1" s="354"/>
      <c r="J1" s="354"/>
      <c r="K1" s="354"/>
      <c r="L1" s="354"/>
      <c r="M1" s="354"/>
      <c r="N1" s="354"/>
      <c r="O1" s="354"/>
      <c r="P1" s="379"/>
    </row>
    <row r="2" ht="33" customHeight="1" spans="1:16">
      <c r="A2" s="49" t="s">
        <v>672</v>
      </c>
      <c r="B2" s="49"/>
      <c r="C2" s="355"/>
      <c r="D2" s="355"/>
      <c r="E2" s="355"/>
      <c r="F2" s="355"/>
      <c r="G2" s="355"/>
      <c r="H2" s="355"/>
      <c r="I2" s="355"/>
      <c r="J2" s="355"/>
      <c r="K2" s="355"/>
      <c r="L2" s="355"/>
      <c r="M2" s="355"/>
      <c r="N2" s="355"/>
      <c r="O2" s="355"/>
      <c r="P2" s="49"/>
    </row>
    <row r="3" ht="20.25" customHeight="1" spans="1:16">
      <c r="A3" s="320" t="s">
        <v>124</v>
      </c>
      <c r="B3" s="320"/>
      <c r="C3" s="321"/>
      <c r="D3" s="321"/>
      <c r="E3" s="321"/>
      <c r="F3" s="321"/>
      <c r="G3" s="321"/>
      <c r="H3" s="321"/>
      <c r="I3" s="321"/>
      <c r="J3" s="380"/>
      <c r="K3" s="380"/>
      <c r="L3" s="380"/>
      <c r="M3" s="380"/>
      <c r="N3" s="380"/>
      <c r="O3" s="380"/>
      <c r="P3" s="381" t="s">
        <v>2</v>
      </c>
    </row>
    <row r="4" ht="56.25" spans="1:16">
      <c r="A4" s="279" t="s">
        <v>3</v>
      </c>
      <c r="B4" s="356" t="s">
        <v>64</v>
      </c>
      <c r="C4" s="357" t="s">
        <v>65</v>
      </c>
      <c r="D4" s="357" t="s">
        <v>66</v>
      </c>
      <c r="E4" s="357" t="s">
        <v>67</v>
      </c>
      <c r="F4" s="357" t="s">
        <v>5</v>
      </c>
      <c r="G4" s="357" t="s">
        <v>68</v>
      </c>
      <c r="H4" s="357" t="s">
        <v>69</v>
      </c>
      <c r="I4" s="382" t="s">
        <v>70</v>
      </c>
      <c r="J4" s="383" t="s">
        <v>64</v>
      </c>
      <c r="K4" s="357" t="s">
        <v>65</v>
      </c>
      <c r="L4" s="357" t="s">
        <v>66</v>
      </c>
      <c r="M4" s="357" t="s">
        <v>67</v>
      </c>
      <c r="N4" s="357" t="s">
        <v>5</v>
      </c>
      <c r="O4" s="357" t="s">
        <v>68</v>
      </c>
      <c r="P4" s="384" t="s">
        <v>69</v>
      </c>
    </row>
    <row r="5" ht="20.1" customHeight="1" spans="1:16">
      <c r="A5" s="53" t="s">
        <v>73</v>
      </c>
      <c r="B5" s="358">
        <f>B6+B20</f>
        <v>625287</v>
      </c>
      <c r="C5" s="359"/>
      <c r="D5" s="359"/>
      <c r="E5" s="359">
        <f>E20</f>
        <v>1395.29</v>
      </c>
      <c r="F5" s="359">
        <f>F20</f>
        <v>1395.29</v>
      </c>
      <c r="G5" s="359">
        <f>G20</f>
        <v>100</v>
      </c>
      <c r="H5" s="359">
        <v>9965.35</v>
      </c>
      <c r="I5" s="385" t="s">
        <v>73</v>
      </c>
      <c r="J5" s="386">
        <f>J6+J20</f>
        <v>584176</v>
      </c>
      <c r="K5" s="359"/>
      <c r="L5" s="359"/>
      <c r="M5" s="359">
        <f>M9+M20</f>
        <v>1395.29</v>
      </c>
      <c r="N5" s="359">
        <f>N9+N20</f>
        <v>1395.29</v>
      </c>
      <c r="O5" s="359">
        <v>100</v>
      </c>
      <c r="P5" s="387">
        <v>9965.35</v>
      </c>
    </row>
    <row r="6" ht="20.1" customHeight="1" spans="1:16">
      <c r="A6" s="360" t="s">
        <v>74</v>
      </c>
      <c r="B6" s="358">
        <f>SUM(B7:B19)+1311</f>
        <v>480064</v>
      </c>
      <c r="C6" s="359"/>
      <c r="D6" s="359"/>
      <c r="E6" s="359"/>
      <c r="F6" s="359"/>
      <c r="G6" s="359"/>
      <c r="H6" s="359"/>
      <c r="I6" s="388" t="s">
        <v>75</v>
      </c>
      <c r="J6" s="386">
        <f>SUM(J7:J19)</f>
        <v>256001</v>
      </c>
      <c r="K6" s="359"/>
      <c r="L6" s="359"/>
      <c r="M6" s="359">
        <v>1395.29</v>
      </c>
      <c r="N6" s="359">
        <v>1070.55</v>
      </c>
      <c r="O6" s="359">
        <v>76.7</v>
      </c>
      <c r="P6" s="387">
        <v>7645.78</v>
      </c>
    </row>
    <row r="7" ht="20.1" customHeight="1" spans="1:16">
      <c r="A7" s="361" t="s">
        <v>673</v>
      </c>
      <c r="B7" s="362"/>
      <c r="C7" s="363"/>
      <c r="D7" s="363"/>
      <c r="E7" s="363"/>
      <c r="F7" s="363"/>
      <c r="G7" s="359"/>
      <c r="H7" s="359"/>
      <c r="I7" s="192" t="s">
        <v>674</v>
      </c>
      <c r="J7" s="389"/>
      <c r="K7" s="363"/>
      <c r="L7" s="363"/>
      <c r="M7" s="363"/>
      <c r="N7" s="363"/>
      <c r="O7" s="359"/>
      <c r="P7" s="387"/>
    </row>
    <row r="8" ht="20.1" customHeight="1" spans="1:16">
      <c r="A8" s="191" t="s">
        <v>675</v>
      </c>
      <c r="B8" s="364"/>
      <c r="C8" s="363"/>
      <c r="D8" s="363"/>
      <c r="E8" s="363"/>
      <c r="F8" s="363"/>
      <c r="G8" s="359"/>
      <c r="H8" s="359"/>
      <c r="I8" s="192" t="s">
        <v>676</v>
      </c>
      <c r="J8" s="389">
        <v>2952</v>
      </c>
      <c r="K8" s="363"/>
      <c r="L8" s="363"/>
      <c r="M8" s="363"/>
      <c r="N8" s="363"/>
      <c r="O8" s="359"/>
      <c r="P8" s="387"/>
    </row>
    <row r="9" ht="20.1" customHeight="1" spans="1:16">
      <c r="A9" s="191" t="s">
        <v>677</v>
      </c>
      <c r="B9" s="364"/>
      <c r="C9" s="363"/>
      <c r="D9" s="363"/>
      <c r="E9" s="363"/>
      <c r="F9" s="363"/>
      <c r="G9" s="359"/>
      <c r="H9" s="359"/>
      <c r="I9" s="192" t="s">
        <v>678</v>
      </c>
      <c r="J9" s="389">
        <v>235659</v>
      </c>
      <c r="K9" s="363"/>
      <c r="L9" s="363"/>
      <c r="M9" s="363">
        <v>1395.29</v>
      </c>
      <c r="N9" s="363">
        <v>1070.55</v>
      </c>
      <c r="O9" s="359">
        <v>76.7</v>
      </c>
      <c r="P9" s="387">
        <v>7645.78</v>
      </c>
    </row>
    <row r="10" ht="20.1" customHeight="1" spans="1:16">
      <c r="A10" s="191" t="s">
        <v>679</v>
      </c>
      <c r="B10" s="364"/>
      <c r="C10" s="363"/>
      <c r="D10" s="363"/>
      <c r="E10" s="363"/>
      <c r="F10" s="363"/>
      <c r="G10" s="359"/>
      <c r="H10" s="359"/>
      <c r="I10" s="192" t="s">
        <v>680</v>
      </c>
      <c r="J10" s="389">
        <v>430</v>
      </c>
      <c r="K10" s="363"/>
      <c r="L10" s="363"/>
      <c r="M10" s="363"/>
      <c r="N10" s="363"/>
      <c r="O10" s="359"/>
      <c r="P10" s="387"/>
    </row>
    <row r="11" ht="20.1" customHeight="1" spans="1:16">
      <c r="A11" s="191" t="s">
        <v>681</v>
      </c>
      <c r="B11" s="364">
        <v>11290</v>
      </c>
      <c r="C11" s="142"/>
      <c r="D11" s="363"/>
      <c r="E11" s="363"/>
      <c r="F11" s="363"/>
      <c r="G11" s="359"/>
      <c r="H11" s="359"/>
      <c r="I11" s="192" t="s">
        <v>682</v>
      </c>
      <c r="J11" s="389"/>
      <c r="K11" s="142"/>
      <c r="L11" s="363"/>
      <c r="M11" s="363"/>
      <c r="N11" s="363"/>
      <c r="O11" s="359"/>
      <c r="P11" s="387"/>
    </row>
    <row r="12" ht="20.1" customHeight="1" spans="1:16">
      <c r="A12" s="191" t="s">
        <v>683</v>
      </c>
      <c r="B12" s="364">
        <v>1692</v>
      </c>
      <c r="C12" s="142"/>
      <c r="D12" s="363"/>
      <c r="E12" s="363"/>
      <c r="F12" s="363"/>
      <c r="G12" s="359"/>
      <c r="H12" s="359"/>
      <c r="I12" s="192" t="s">
        <v>684</v>
      </c>
      <c r="J12" s="389">
        <v>3687</v>
      </c>
      <c r="K12" s="142"/>
      <c r="L12" s="363"/>
      <c r="M12" s="363"/>
      <c r="N12" s="363"/>
      <c r="O12" s="359"/>
      <c r="P12" s="387"/>
    </row>
    <row r="13" ht="20.1" customHeight="1" spans="1:16">
      <c r="A13" s="191" t="s">
        <v>685</v>
      </c>
      <c r="B13" s="364">
        <v>387098</v>
      </c>
      <c r="C13" s="142"/>
      <c r="D13" s="363"/>
      <c r="E13" s="363"/>
      <c r="F13" s="363"/>
      <c r="G13" s="359"/>
      <c r="H13" s="359"/>
      <c r="I13" s="192" t="s">
        <v>686</v>
      </c>
      <c r="J13" s="389">
        <v>13272</v>
      </c>
      <c r="K13" s="142"/>
      <c r="L13" s="363"/>
      <c r="M13" s="363"/>
      <c r="N13" s="363"/>
      <c r="O13" s="359"/>
      <c r="P13" s="387"/>
    </row>
    <row r="14" ht="20.1" customHeight="1" spans="1:16">
      <c r="A14" s="191" t="s">
        <v>687</v>
      </c>
      <c r="B14" s="364"/>
      <c r="C14" s="142"/>
      <c r="D14" s="363"/>
      <c r="E14" s="363"/>
      <c r="F14" s="363"/>
      <c r="G14" s="359"/>
      <c r="H14" s="359"/>
      <c r="I14" s="192" t="s">
        <v>688</v>
      </c>
      <c r="J14" s="389">
        <v>1</v>
      </c>
      <c r="K14" s="142"/>
      <c r="L14" s="363"/>
      <c r="M14" s="363"/>
      <c r="N14" s="363"/>
      <c r="O14" s="359"/>
      <c r="P14" s="387"/>
    </row>
    <row r="15" ht="20.1" customHeight="1" spans="1:16">
      <c r="A15" s="191" t="s">
        <v>689</v>
      </c>
      <c r="B15" s="364"/>
      <c r="C15" s="142"/>
      <c r="D15" s="363"/>
      <c r="E15" s="363"/>
      <c r="F15" s="363"/>
      <c r="G15" s="359"/>
      <c r="H15" s="359"/>
      <c r="I15" s="192"/>
      <c r="J15" s="389"/>
      <c r="K15" s="142"/>
      <c r="L15" s="363"/>
      <c r="M15" s="363"/>
      <c r="N15" s="363"/>
      <c r="O15" s="359"/>
      <c r="P15" s="387"/>
    </row>
    <row r="16" ht="20.1" customHeight="1" spans="1:16">
      <c r="A16" s="191" t="s">
        <v>690</v>
      </c>
      <c r="B16" s="364"/>
      <c r="C16" s="142"/>
      <c r="D16" s="363"/>
      <c r="E16" s="363"/>
      <c r="F16" s="363"/>
      <c r="G16" s="359"/>
      <c r="H16" s="359"/>
      <c r="I16" s="192"/>
      <c r="J16" s="389"/>
      <c r="K16" s="142"/>
      <c r="L16" s="363"/>
      <c r="M16" s="363"/>
      <c r="N16" s="363"/>
      <c r="O16" s="359"/>
      <c r="P16" s="387"/>
    </row>
    <row r="17" ht="20.1" customHeight="1" spans="1:16">
      <c r="A17" s="308" t="s">
        <v>691</v>
      </c>
      <c r="B17" s="365">
        <v>954</v>
      </c>
      <c r="C17" s="142"/>
      <c r="D17" s="363"/>
      <c r="E17" s="363"/>
      <c r="F17" s="363"/>
      <c r="G17" s="359"/>
      <c r="H17" s="359"/>
      <c r="I17" s="192"/>
      <c r="J17" s="389"/>
      <c r="K17" s="142"/>
      <c r="L17" s="363"/>
      <c r="M17" s="363"/>
      <c r="N17" s="363"/>
      <c r="O17" s="359"/>
      <c r="P17" s="387"/>
    </row>
    <row r="18" ht="20.1" customHeight="1" spans="1:16">
      <c r="A18" s="308" t="s">
        <v>692</v>
      </c>
      <c r="B18" s="366"/>
      <c r="C18" s="142"/>
      <c r="D18" s="363"/>
      <c r="E18" s="363"/>
      <c r="F18" s="363"/>
      <c r="G18" s="359"/>
      <c r="H18" s="359"/>
      <c r="I18" s="192"/>
      <c r="J18" s="389"/>
      <c r="K18" s="142"/>
      <c r="L18" s="363"/>
      <c r="M18" s="363"/>
      <c r="N18" s="363"/>
      <c r="O18" s="359"/>
      <c r="P18" s="387"/>
    </row>
    <row r="19" ht="20.1" customHeight="1" spans="1:16">
      <c r="A19" s="308" t="s">
        <v>693</v>
      </c>
      <c r="B19" s="365">
        <v>77719</v>
      </c>
      <c r="C19" s="367"/>
      <c r="D19" s="367"/>
      <c r="E19" s="367"/>
      <c r="F19" s="367"/>
      <c r="G19" s="359"/>
      <c r="H19" s="359"/>
      <c r="I19" s="192"/>
      <c r="J19" s="389"/>
      <c r="K19" s="367"/>
      <c r="L19" s="367"/>
      <c r="M19" s="367"/>
      <c r="O19" s="359"/>
      <c r="P19" s="387"/>
    </row>
    <row r="20" ht="20.1" customHeight="1" spans="1:16">
      <c r="A20" s="360" t="s">
        <v>125</v>
      </c>
      <c r="B20" s="358">
        <f>B21+B22+B23+B26</f>
        <v>145223</v>
      </c>
      <c r="C20" s="359"/>
      <c r="D20" s="359"/>
      <c r="E20" s="368">
        <v>1395.29</v>
      </c>
      <c r="F20" s="368">
        <v>1395.29</v>
      </c>
      <c r="G20" s="359">
        <v>100</v>
      </c>
      <c r="H20" s="359">
        <v>9965.35</v>
      </c>
      <c r="I20" s="388" t="s">
        <v>126</v>
      </c>
      <c r="J20" s="386">
        <f>J21+J22+J23+J24+J26+J29</f>
        <v>328175</v>
      </c>
      <c r="K20" s="359"/>
      <c r="L20" s="359"/>
      <c r="M20" s="363"/>
      <c r="N20" s="363">
        <v>324.74</v>
      </c>
      <c r="O20" s="359"/>
      <c r="P20" s="387"/>
    </row>
    <row r="21" ht="20.1" customHeight="1" spans="1:16">
      <c r="A21" s="308" t="s">
        <v>127</v>
      </c>
      <c r="B21" s="366">
        <v>58595</v>
      </c>
      <c r="C21" s="146"/>
      <c r="D21" s="368"/>
      <c r="E21" s="368">
        <v>1395.29</v>
      </c>
      <c r="F21" s="368">
        <v>1395.29</v>
      </c>
      <c r="G21" s="359">
        <v>100</v>
      </c>
      <c r="H21" s="359">
        <v>9965.35</v>
      </c>
      <c r="I21" s="142" t="s">
        <v>128</v>
      </c>
      <c r="J21" s="390">
        <v>9787</v>
      </c>
      <c r="K21" s="146"/>
      <c r="L21" s="368"/>
      <c r="M21" s="368"/>
      <c r="N21" s="368"/>
      <c r="O21" s="359"/>
      <c r="P21" s="387"/>
    </row>
    <row r="22" ht="20.1" customHeight="1" spans="1:16">
      <c r="A22" s="308" t="s">
        <v>129</v>
      </c>
      <c r="B22" s="366"/>
      <c r="C22" s="368"/>
      <c r="D22" s="368"/>
      <c r="E22" s="368"/>
      <c r="F22" s="368"/>
      <c r="G22" s="359"/>
      <c r="H22" s="359"/>
      <c r="I22" s="142" t="s">
        <v>694</v>
      </c>
      <c r="J22" s="390">
        <v>4025</v>
      </c>
      <c r="K22" s="146"/>
      <c r="L22" s="368"/>
      <c r="M22" s="368"/>
      <c r="N22" s="368"/>
      <c r="O22" s="359"/>
      <c r="P22" s="387"/>
    </row>
    <row r="23" ht="20.1" customHeight="1" spans="1:16">
      <c r="A23" s="369" t="s">
        <v>695</v>
      </c>
      <c r="B23" s="370">
        <v>84000</v>
      </c>
      <c r="C23" s="368"/>
      <c r="D23" s="368"/>
      <c r="E23" s="368"/>
      <c r="F23" s="368"/>
      <c r="G23" s="359"/>
      <c r="H23" s="359"/>
      <c r="I23" s="391" t="s">
        <v>696</v>
      </c>
      <c r="J23" s="392">
        <v>199347</v>
      </c>
      <c r="K23" s="368"/>
      <c r="L23" s="368"/>
      <c r="M23" s="368"/>
      <c r="N23" s="368"/>
      <c r="O23" s="359"/>
      <c r="P23" s="387"/>
    </row>
    <row r="24" ht="20.1" customHeight="1" spans="1:16">
      <c r="A24" s="369" t="s">
        <v>137</v>
      </c>
      <c r="B24" s="370"/>
      <c r="C24" s="368"/>
      <c r="D24" s="368"/>
      <c r="E24" s="368"/>
      <c r="F24" s="368"/>
      <c r="G24" s="359"/>
      <c r="H24" s="359"/>
      <c r="I24" s="393" t="s">
        <v>697</v>
      </c>
      <c r="J24" s="394">
        <v>84000</v>
      </c>
      <c r="K24" s="368"/>
      <c r="L24" s="368"/>
      <c r="M24" s="368"/>
      <c r="N24" s="368"/>
      <c r="O24" s="359"/>
      <c r="P24" s="387"/>
    </row>
    <row r="25" ht="20.1" customHeight="1" spans="1:16">
      <c r="A25" s="369" t="s">
        <v>139</v>
      </c>
      <c r="B25" s="370">
        <v>84000</v>
      </c>
      <c r="C25" s="146"/>
      <c r="D25" s="368"/>
      <c r="E25" s="368"/>
      <c r="F25" s="368"/>
      <c r="G25" s="359"/>
      <c r="H25" s="359"/>
      <c r="I25" s="393" t="s">
        <v>698</v>
      </c>
      <c r="J25" s="394">
        <v>84000</v>
      </c>
      <c r="K25" s="368"/>
      <c r="L25" s="368"/>
      <c r="M25" s="368"/>
      <c r="N25" s="368"/>
      <c r="O25" s="359"/>
      <c r="P25" s="387"/>
    </row>
    <row r="26" ht="20.1" customHeight="1" spans="1:16">
      <c r="A26" s="308" t="s">
        <v>699</v>
      </c>
      <c r="B26" s="365">
        <v>2628</v>
      </c>
      <c r="C26" s="368"/>
      <c r="D26" s="368"/>
      <c r="E26" s="368"/>
      <c r="F26" s="368"/>
      <c r="G26" s="359"/>
      <c r="H26" s="359"/>
      <c r="I26" s="393" t="s">
        <v>140</v>
      </c>
      <c r="J26" s="394"/>
      <c r="K26" s="146"/>
      <c r="L26" s="368"/>
      <c r="M26" s="363"/>
      <c r="N26" s="368"/>
      <c r="O26" s="359"/>
      <c r="P26" s="387"/>
    </row>
    <row r="27" ht="20.1" customHeight="1" spans="1:16">
      <c r="A27" s="371"/>
      <c r="B27" s="372"/>
      <c r="C27" s="373"/>
      <c r="D27" s="373"/>
      <c r="E27" s="373"/>
      <c r="F27" s="373"/>
      <c r="G27" s="374"/>
      <c r="H27" s="375"/>
      <c r="I27" s="395" t="s">
        <v>700</v>
      </c>
      <c r="J27" s="396"/>
      <c r="K27" s="368"/>
      <c r="L27" s="368"/>
      <c r="M27" s="363"/>
      <c r="N27" s="368"/>
      <c r="O27" s="359"/>
      <c r="P27" s="387"/>
    </row>
    <row r="28" ht="20.1" customHeight="1" spans="1:16">
      <c r="A28" s="308"/>
      <c r="B28" s="366"/>
      <c r="C28" s="368"/>
      <c r="D28" s="368"/>
      <c r="E28" s="368"/>
      <c r="F28" s="368"/>
      <c r="G28" s="374"/>
      <c r="H28" s="375"/>
      <c r="I28" s="395" t="s">
        <v>701</v>
      </c>
      <c r="J28" s="396"/>
      <c r="K28" s="368"/>
      <c r="L28" s="368"/>
      <c r="M28" s="363"/>
      <c r="N28" s="368"/>
      <c r="O28" s="359"/>
      <c r="P28" s="387"/>
    </row>
    <row r="29" ht="20.1" customHeight="1" spans="1:16">
      <c r="A29" s="371"/>
      <c r="B29" s="372"/>
      <c r="C29" s="373"/>
      <c r="D29" s="373"/>
      <c r="E29" s="373"/>
      <c r="F29" s="373"/>
      <c r="G29" s="376"/>
      <c r="H29" s="376"/>
      <c r="I29" s="391" t="s">
        <v>146</v>
      </c>
      <c r="J29" s="392">
        <v>31016</v>
      </c>
      <c r="K29" s="373"/>
      <c r="L29" s="373"/>
      <c r="M29" s="363"/>
      <c r="N29" s="363">
        <v>324.74</v>
      </c>
      <c r="O29" s="363"/>
      <c r="P29" s="387"/>
    </row>
    <row r="30" ht="37.5" customHeight="1" spans="1:16">
      <c r="A30" s="377" t="s">
        <v>702</v>
      </c>
      <c r="B30" s="377"/>
      <c r="C30" s="378"/>
      <c r="D30" s="378"/>
      <c r="E30" s="378"/>
      <c r="F30" s="378"/>
      <c r="G30" s="378"/>
      <c r="H30" s="378"/>
      <c r="I30" s="378"/>
      <c r="J30" s="378"/>
      <c r="K30" s="378"/>
      <c r="L30" s="378"/>
      <c r="M30" s="378"/>
      <c r="N30" s="378"/>
      <c r="O30" s="378"/>
      <c r="P30" s="377"/>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49" customFormat="1" ht="20.1" customHeight="1" spans="3:16">
      <c r="C52" s="350"/>
      <c r="D52" s="350"/>
      <c r="E52" s="350"/>
      <c r="F52" s="350"/>
      <c r="G52" s="350"/>
      <c r="H52" s="350"/>
      <c r="I52" s="351"/>
      <c r="J52" s="351"/>
      <c r="K52" s="350"/>
      <c r="L52" s="350"/>
      <c r="M52" s="350"/>
      <c r="N52" s="350"/>
      <c r="O52" s="350"/>
      <c r="P52" s="352"/>
    </row>
    <row r="53" s="349" customFormat="1" ht="20.1" customHeight="1" spans="3:16">
      <c r="C53" s="350"/>
      <c r="D53" s="350"/>
      <c r="E53" s="350"/>
      <c r="F53" s="350"/>
      <c r="G53" s="350"/>
      <c r="H53" s="350"/>
      <c r="I53" s="351"/>
      <c r="J53" s="351"/>
      <c r="K53" s="350"/>
      <c r="L53" s="350"/>
      <c r="M53" s="350"/>
      <c r="N53" s="350"/>
      <c r="O53" s="350"/>
      <c r="P53" s="352"/>
    </row>
    <row r="54" s="349" customFormat="1" ht="20.1" customHeight="1" spans="3:16">
      <c r="C54" s="350"/>
      <c r="D54" s="350"/>
      <c r="E54" s="350"/>
      <c r="F54" s="350"/>
      <c r="G54" s="350"/>
      <c r="H54" s="350"/>
      <c r="I54" s="351"/>
      <c r="J54" s="351"/>
      <c r="K54" s="350"/>
      <c r="L54" s="350"/>
      <c r="M54" s="350"/>
      <c r="N54" s="350"/>
      <c r="O54" s="350"/>
      <c r="P54" s="352"/>
    </row>
    <row r="55" s="349" customFormat="1" ht="20.1" customHeight="1" spans="3:16">
      <c r="C55" s="350"/>
      <c r="D55" s="350"/>
      <c r="E55" s="350"/>
      <c r="F55" s="350"/>
      <c r="G55" s="350"/>
      <c r="H55" s="350"/>
      <c r="I55" s="351"/>
      <c r="J55" s="351"/>
      <c r="K55" s="350"/>
      <c r="L55" s="350"/>
      <c r="M55" s="350"/>
      <c r="N55" s="350"/>
      <c r="O55" s="350"/>
      <c r="P55" s="352"/>
    </row>
    <row r="56" s="349" customFormat="1" ht="20.1" customHeight="1" spans="3:16">
      <c r="C56" s="350"/>
      <c r="D56" s="350"/>
      <c r="E56" s="350"/>
      <c r="F56" s="350"/>
      <c r="G56" s="350"/>
      <c r="H56" s="350"/>
      <c r="I56" s="351"/>
      <c r="J56" s="351"/>
      <c r="K56" s="350"/>
      <c r="L56" s="350"/>
      <c r="M56" s="350"/>
      <c r="N56" s="350"/>
      <c r="O56" s="350"/>
      <c r="P56" s="352"/>
    </row>
    <row r="57" s="349" customFormat="1" ht="20.1" customHeight="1" spans="3:16">
      <c r="C57" s="350"/>
      <c r="D57" s="350"/>
      <c r="E57" s="350"/>
      <c r="F57" s="350"/>
      <c r="G57" s="350"/>
      <c r="H57" s="350"/>
      <c r="I57" s="351"/>
      <c r="J57" s="351"/>
      <c r="K57" s="350"/>
      <c r="L57" s="350"/>
      <c r="M57" s="350"/>
      <c r="N57" s="350"/>
      <c r="O57" s="350"/>
      <c r="P57" s="352"/>
    </row>
    <row r="58" s="349" customFormat="1" ht="20.1" customHeight="1" spans="3:16">
      <c r="C58" s="350"/>
      <c r="D58" s="350"/>
      <c r="E58" s="350"/>
      <c r="F58" s="350"/>
      <c r="G58" s="350"/>
      <c r="H58" s="350"/>
      <c r="I58" s="351"/>
      <c r="J58" s="351"/>
      <c r="K58" s="350"/>
      <c r="L58" s="350"/>
      <c r="M58" s="350"/>
      <c r="N58" s="350"/>
      <c r="O58" s="350"/>
      <c r="P58" s="352"/>
    </row>
  </sheetData>
  <mergeCells count="4">
    <mergeCell ref="A1:I1"/>
    <mergeCell ref="A2:P2"/>
    <mergeCell ref="A3:I3"/>
    <mergeCell ref="A30:P30"/>
  </mergeCells>
  <printOptions horizontalCentered="1"/>
  <pageMargins left="0.15748031496063" right="0.15748031496063" top="0.511811023622047" bottom="0.31496062992126" header="0.31496062992126" footer="0.31496062992126"/>
  <pageSetup paperSize="9" scale="60"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6"/>
  <sheetViews>
    <sheetView workbookViewId="0">
      <selection activeCell="A15" sqref="A15"/>
    </sheetView>
  </sheetViews>
  <sheetFormatPr defaultColWidth="9" defaultRowHeight="14.25" outlineLevelCol="3"/>
  <cols>
    <col min="1" max="1" width="62.625" style="328" customWidth="1"/>
    <col min="2" max="2" width="29.75" style="329" customWidth="1"/>
    <col min="3" max="3" width="11.625" style="330" customWidth="1"/>
    <col min="4" max="16384" width="9" style="330"/>
  </cols>
  <sheetData>
    <row r="1" ht="18" customHeight="1" spans="1:2">
      <c r="A1" s="331" t="s">
        <v>703</v>
      </c>
      <c r="B1" s="332"/>
    </row>
    <row r="2" ht="22.5" spans="1:2">
      <c r="A2" s="333" t="s">
        <v>704</v>
      </c>
      <c r="B2" s="334"/>
    </row>
    <row r="3" ht="20.25" customHeight="1" spans="1:2">
      <c r="A3" s="335"/>
      <c r="B3" s="336" t="s">
        <v>2</v>
      </c>
    </row>
    <row r="4" ht="20.1" customHeight="1" spans="1:2">
      <c r="A4" s="337" t="s">
        <v>150</v>
      </c>
      <c r="B4" s="338" t="s">
        <v>5</v>
      </c>
    </row>
    <row r="5" ht="20.1" customHeight="1" spans="1:2">
      <c r="A5" s="339" t="s">
        <v>75</v>
      </c>
      <c r="B5" s="340">
        <v>1070.55</v>
      </c>
    </row>
    <row r="6" s="327" customFormat="1" ht="20.1" hidden="1" customHeight="1" spans="1:2">
      <c r="A6" s="341" t="s">
        <v>705</v>
      </c>
      <c r="B6" s="340"/>
    </row>
    <row r="7" s="327" customFormat="1" ht="20.1" hidden="1" customHeight="1" spans="1:2">
      <c r="A7" s="341" t="s">
        <v>706</v>
      </c>
      <c r="B7" s="340"/>
    </row>
    <row r="8" ht="20.1" hidden="1" customHeight="1" spans="1:3">
      <c r="A8" s="342" t="s">
        <v>707</v>
      </c>
      <c r="B8" s="343"/>
      <c r="C8" s="344"/>
    </row>
    <row r="9" s="327" customFormat="1" ht="20.1" hidden="1" customHeight="1" spans="1:3">
      <c r="A9" s="341" t="s">
        <v>708</v>
      </c>
      <c r="B9" s="340"/>
      <c r="C9" s="345"/>
    </row>
    <row r="10" s="327" customFormat="1" ht="20.1" hidden="1" customHeight="1" spans="1:2">
      <c r="A10" s="341" t="s">
        <v>709</v>
      </c>
      <c r="B10" s="340"/>
    </row>
    <row r="11" ht="20.1" hidden="1" customHeight="1" spans="1:2">
      <c r="A11" s="342" t="s">
        <v>710</v>
      </c>
      <c r="B11" s="343"/>
    </row>
    <row r="12" ht="20.1" hidden="1" customHeight="1" spans="1:3">
      <c r="A12" s="342" t="s">
        <v>711</v>
      </c>
      <c r="B12" s="343"/>
      <c r="C12" s="344"/>
    </row>
    <row r="13" ht="20.1" hidden="1" customHeight="1" spans="1:2">
      <c r="A13" s="342" t="s">
        <v>712</v>
      </c>
      <c r="B13" s="343"/>
    </row>
    <row r="14" ht="20.1" hidden="1" customHeight="1" spans="1:2">
      <c r="A14" s="342" t="s">
        <v>711</v>
      </c>
      <c r="B14" s="343"/>
    </row>
    <row r="15" s="327" customFormat="1" ht="20.1" customHeight="1" spans="1:2">
      <c r="A15" s="341" t="s">
        <v>713</v>
      </c>
      <c r="B15" s="340">
        <v>1070.55</v>
      </c>
    </row>
    <row r="16" s="327" customFormat="1" ht="20.1" customHeight="1" spans="1:2">
      <c r="A16" s="341" t="s">
        <v>714</v>
      </c>
      <c r="B16" s="340">
        <v>1070.55</v>
      </c>
    </row>
    <row r="17" ht="24" hidden="1" customHeight="1" spans="1:2">
      <c r="A17" s="342" t="s">
        <v>715</v>
      </c>
      <c r="B17" s="343"/>
    </row>
    <row r="18" ht="24" hidden="1" customHeight="1" spans="1:2">
      <c r="A18" s="342" t="s">
        <v>716</v>
      </c>
      <c r="B18" s="343"/>
    </row>
    <row r="19" ht="24" hidden="1" customHeight="1" spans="1:2">
      <c r="A19" s="342" t="s">
        <v>717</v>
      </c>
      <c r="B19" s="343"/>
    </row>
    <row r="20" ht="24" hidden="1" customHeight="1" spans="1:2">
      <c r="A20" s="342" t="s">
        <v>718</v>
      </c>
      <c r="B20" s="343"/>
    </row>
    <row r="21" ht="24" hidden="1" customHeight="1" spans="1:2">
      <c r="A21" s="342" t="s">
        <v>719</v>
      </c>
      <c r="B21" s="343"/>
    </row>
    <row r="22" ht="24" customHeight="1" spans="1:2">
      <c r="A22" s="342" t="s">
        <v>720</v>
      </c>
      <c r="B22" s="343">
        <v>1070.55</v>
      </c>
    </row>
    <row r="23" s="327" customFormat="1" ht="24" hidden="1" customHeight="1" spans="1:4">
      <c r="A23" s="341" t="s">
        <v>721</v>
      </c>
      <c r="B23" s="340"/>
      <c r="D23" s="346"/>
    </row>
    <row r="24" ht="24" hidden="1" customHeight="1" spans="1:2">
      <c r="A24" s="342" t="s">
        <v>722</v>
      </c>
      <c r="B24" s="343"/>
    </row>
    <row r="25" s="327" customFormat="1" ht="24" hidden="1" customHeight="1" spans="1:2">
      <c r="A25" s="341" t="s">
        <v>723</v>
      </c>
      <c r="B25" s="340"/>
    </row>
    <row r="26" s="327" customFormat="1" ht="24" hidden="1" customHeight="1" spans="1:2">
      <c r="A26" s="341" t="s">
        <v>724</v>
      </c>
      <c r="B26" s="340"/>
    </row>
    <row r="27" ht="24" hidden="1" customHeight="1" spans="1:2">
      <c r="A27" s="342" t="s">
        <v>725</v>
      </c>
      <c r="B27" s="343"/>
    </row>
    <row r="28" s="327" customFormat="1" ht="24" hidden="1" customHeight="1" spans="1:2">
      <c r="A28" s="341" t="s">
        <v>726</v>
      </c>
      <c r="B28" s="340"/>
    </row>
    <row r="29" ht="24" hidden="1" customHeight="1" spans="1:2">
      <c r="A29" s="342" t="s">
        <v>727</v>
      </c>
      <c r="B29" s="343"/>
    </row>
    <row r="30" s="327" customFormat="1" ht="24" hidden="1" customHeight="1" spans="1:2">
      <c r="A30" s="341" t="s">
        <v>728</v>
      </c>
      <c r="B30" s="340"/>
    </row>
    <row r="31" ht="24" hidden="1" customHeight="1" spans="1:2">
      <c r="A31" s="342" t="s">
        <v>715</v>
      </c>
      <c r="B31" s="343"/>
    </row>
    <row r="32" s="327" customFormat="1" ht="24" hidden="1" customHeight="1" spans="1:2">
      <c r="A32" s="341" t="s">
        <v>729</v>
      </c>
      <c r="B32" s="340"/>
    </row>
    <row r="33" s="327" customFormat="1" hidden="1" spans="1:2">
      <c r="A33" s="341" t="s">
        <v>730</v>
      </c>
      <c r="B33" s="340"/>
    </row>
    <row r="34" ht="13.5" hidden="1" spans="1:2">
      <c r="A34" s="342" t="s">
        <v>711</v>
      </c>
      <c r="B34" s="343"/>
    </row>
    <row r="35" s="327" customFormat="1" hidden="1" spans="1:2">
      <c r="A35" s="341" t="s">
        <v>731</v>
      </c>
      <c r="B35" s="340"/>
    </row>
    <row r="36" ht="13.5" hidden="1" spans="1:2">
      <c r="A36" s="342" t="s">
        <v>711</v>
      </c>
      <c r="B36" s="343"/>
    </row>
    <row r="37" ht="13.5" hidden="1" spans="1:2">
      <c r="A37" s="342" t="s">
        <v>732</v>
      </c>
      <c r="B37" s="343"/>
    </row>
    <row r="38" s="327" customFormat="1" hidden="1" spans="1:2">
      <c r="A38" s="341" t="s">
        <v>733</v>
      </c>
      <c r="B38" s="340"/>
    </row>
    <row r="39" ht="13.5" hidden="1" spans="1:2">
      <c r="A39" s="342" t="s">
        <v>734</v>
      </c>
      <c r="B39" s="343"/>
    </row>
    <row r="40" s="327" customFormat="1" hidden="1" spans="1:2">
      <c r="A40" s="341" t="s">
        <v>735</v>
      </c>
      <c r="B40" s="340"/>
    </row>
    <row r="41" s="327" customFormat="1" hidden="1" spans="1:2">
      <c r="A41" s="341" t="s">
        <v>736</v>
      </c>
      <c r="B41" s="340"/>
    </row>
    <row r="42" ht="13.5" hidden="1" spans="1:2">
      <c r="A42" s="342" t="s">
        <v>737</v>
      </c>
      <c r="B42" s="343"/>
    </row>
    <row r="43" ht="13.5" hidden="1" spans="1:2">
      <c r="A43" s="342" t="s">
        <v>738</v>
      </c>
      <c r="B43" s="343"/>
    </row>
    <row r="44" s="327" customFormat="1" hidden="1" spans="1:2">
      <c r="A44" s="341" t="s">
        <v>739</v>
      </c>
      <c r="B44" s="340"/>
    </row>
    <row r="45" ht="13.5" hidden="1" spans="1:2">
      <c r="A45" s="342" t="s">
        <v>740</v>
      </c>
      <c r="B45" s="343"/>
    </row>
    <row r="46" ht="13.5" hidden="1" spans="1:2">
      <c r="A46" s="342" t="s">
        <v>741</v>
      </c>
      <c r="B46" s="343"/>
    </row>
    <row r="47" ht="13.5" hidden="1" spans="1:2">
      <c r="A47" s="342" t="s">
        <v>742</v>
      </c>
      <c r="B47" s="343"/>
    </row>
    <row r="48" ht="13.5" hidden="1" spans="1:2">
      <c r="A48" s="342" t="s">
        <v>743</v>
      </c>
      <c r="B48" s="343"/>
    </row>
    <row r="49" ht="13.5" hidden="1" spans="1:2">
      <c r="A49" s="342" t="s">
        <v>744</v>
      </c>
      <c r="B49" s="343"/>
    </row>
    <row r="50" s="327" customFormat="1" hidden="1" spans="1:2">
      <c r="A50" s="341" t="s">
        <v>745</v>
      </c>
      <c r="B50" s="340"/>
    </row>
    <row r="51" s="327" customFormat="1" hidden="1" spans="1:2">
      <c r="A51" s="341" t="s">
        <v>746</v>
      </c>
      <c r="B51" s="340"/>
    </row>
    <row r="52" ht="13.5" hidden="1" spans="1:2">
      <c r="A52" s="342" t="s">
        <v>747</v>
      </c>
      <c r="B52" s="343"/>
    </row>
    <row r="53" s="327" customFormat="1" hidden="1" spans="1:2">
      <c r="A53" s="341" t="s">
        <v>748</v>
      </c>
      <c r="B53" s="340"/>
    </row>
    <row r="54" s="327" customFormat="1" hidden="1" spans="1:2">
      <c r="A54" s="341" t="s">
        <v>749</v>
      </c>
      <c r="B54" s="340"/>
    </row>
    <row r="55" ht="13.5" hidden="1" spans="1:2">
      <c r="A55" s="342" t="s">
        <v>750</v>
      </c>
      <c r="B55" s="343"/>
    </row>
    <row r="56" ht="13.5" spans="1:2">
      <c r="A56" s="347" t="s">
        <v>751</v>
      </c>
      <c r="B56" s="348"/>
    </row>
  </sheetData>
  <mergeCells count="3">
    <mergeCell ref="A1:B1"/>
    <mergeCell ref="A2:B2"/>
    <mergeCell ref="A56:B56"/>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加肥猫vs蛋蛋</cp:lastModifiedBy>
  <dcterms:created xsi:type="dcterms:W3CDTF">2006-09-13T11:21:00Z</dcterms:created>
  <dcterms:modified xsi:type="dcterms:W3CDTF">2020-02-24T08:39:13Z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